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nzpbb-my.sharepoint.com/personal/rebeccad_pbbnz_com/Documents/Documents/Contracts &amp; Partnerships/Weatherbys/"/>
    </mc:Choice>
  </mc:AlternateContent>
  <xr:revisionPtr revIDLastSave="0" documentId="8_{BC00E6B0-9FAC-4639-A96A-27B5A738555C}" xr6:coauthVersionLast="47" xr6:coauthVersionMax="47" xr10:uidLastSave="{00000000-0000-0000-0000-000000000000}"/>
  <bookViews>
    <workbookView xWindow="-345" yWindow="3135" windowWidth="21600" windowHeight="11010" firstSheet="1" activeTab="1" xr2:uid="{104FFF23-0418-4B90-A8A0-4A0CD2F414E2}"/>
  </bookViews>
  <sheets>
    <sheet name="Instructions &amp; T&amp;Cs READ FIRST" sheetId="5" r:id="rId1"/>
    <sheet name="Application Form" sheetId="1" r:id="rId2"/>
    <sheet name="Sire List" sheetId="3" r:id="rId3"/>
    <sheet name="Dam List" sheetId="4" r:id="rId4"/>
    <sheet name="WBYS Internal Use Only" sheetId="6" r:id="rId5"/>
  </sheets>
  <definedNames>
    <definedName name="Genotype_85K">'Application Form'!$W$15:$W$41</definedName>
    <definedName name="Genotype_Tests">'Application Form'!$W$15:$W$41</definedName>
    <definedName name="NoChipCodes">'Application Form'!$AC$15:$AC$18</definedName>
    <definedName name="ProfileCodes">'Application Form'!$V$15:$V$31</definedName>
    <definedName name="Standalone_Tests">'Application Form'!$U$14:$U$35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172" i="6"/>
  <c r="AH173" i="6"/>
  <c r="AH174" i="6"/>
  <c r="AH175" i="6"/>
  <c r="AH176" i="6"/>
  <c r="AH177" i="6"/>
  <c r="AH178" i="6"/>
  <c r="AH179" i="6"/>
  <c r="AH180" i="6"/>
  <c r="AH181" i="6"/>
  <c r="AH182" i="6"/>
  <c r="AH183" i="6"/>
  <c r="AH184" i="6"/>
  <c r="AH185" i="6"/>
  <c r="AH186" i="6"/>
  <c r="AH187" i="6"/>
  <c r="AH188" i="6"/>
  <c r="AH189" i="6"/>
  <c r="AH190" i="6"/>
  <c r="AH191" i="6"/>
  <c r="AH192" i="6"/>
  <c r="AH193" i="6"/>
  <c r="AH194" i="6"/>
  <c r="AH195" i="6"/>
  <c r="AH196" i="6"/>
  <c r="AH197" i="6"/>
  <c r="AH198" i="6"/>
  <c r="AH199" i="6"/>
  <c r="AH200" i="6"/>
  <c r="AH201" i="6"/>
  <c r="AH202" i="6"/>
  <c r="AH203" i="6"/>
  <c r="AH204" i="6"/>
  <c r="AH205" i="6"/>
  <c r="AH206" i="6"/>
  <c r="AH207" i="6"/>
  <c r="AH208" i="6"/>
  <c r="AH209" i="6"/>
  <c r="AH210" i="6"/>
  <c r="AH211" i="6"/>
  <c r="AH212" i="6"/>
  <c r="AH213" i="6"/>
  <c r="AH214" i="6"/>
  <c r="AH215" i="6"/>
  <c r="AH216" i="6"/>
  <c r="AH217" i="6"/>
  <c r="AH218" i="6"/>
  <c r="AH219" i="6"/>
  <c r="AH220" i="6"/>
  <c r="AH221" i="6"/>
  <c r="AH222" i="6"/>
  <c r="AH223" i="6"/>
  <c r="AH224" i="6"/>
  <c r="AH225" i="6"/>
  <c r="AH226" i="6"/>
  <c r="AH227" i="6"/>
  <c r="AH228" i="6"/>
  <c r="AH229" i="6"/>
  <c r="AH230" i="6"/>
  <c r="AH231" i="6"/>
  <c r="AH232" i="6"/>
  <c r="AH233" i="6"/>
  <c r="AH234" i="6"/>
  <c r="AH235" i="6"/>
  <c r="AH236" i="6"/>
  <c r="AH237" i="6"/>
  <c r="AH238" i="6"/>
  <c r="AH239" i="6"/>
  <c r="AH240" i="6"/>
  <c r="AH241" i="6"/>
  <c r="AH242" i="6"/>
  <c r="AH243" i="6"/>
  <c r="AH244" i="6"/>
  <c r="AH245" i="6"/>
  <c r="AH246" i="6"/>
  <c r="AH247" i="6"/>
  <c r="AH248" i="6"/>
  <c r="AH249" i="6"/>
  <c r="AH250" i="6"/>
  <c r="AH251" i="6"/>
  <c r="AH252" i="6"/>
  <c r="AH253" i="6"/>
  <c r="AH254" i="6"/>
  <c r="AH255" i="6"/>
  <c r="AH256" i="6"/>
  <c r="AH257" i="6"/>
  <c r="AH258" i="6"/>
  <c r="AH259" i="6"/>
  <c r="AH260" i="6"/>
  <c r="AH261" i="6"/>
  <c r="AH262" i="6"/>
  <c r="AH263" i="6"/>
  <c r="AH264" i="6"/>
  <c r="AH265" i="6"/>
  <c r="AH266" i="6"/>
  <c r="AH267" i="6"/>
  <c r="AH268" i="6"/>
  <c r="AH269" i="6"/>
  <c r="AH270" i="6"/>
  <c r="AH271" i="6"/>
  <c r="AH272" i="6"/>
  <c r="AH273" i="6"/>
  <c r="AH274" i="6"/>
  <c r="AH275" i="6"/>
  <c r="AH276" i="6"/>
  <c r="AH277" i="6"/>
  <c r="AH278" i="6"/>
  <c r="AH279" i="6"/>
  <c r="AH280" i="6"/>
  <c r="AH281" i="6"/>
  <c r="AH282" i="6"/>
  <c r="AH283" i="6"/>
  <c r="AH284" i="6"/>
  <c r="AH285" i="6"/>
  <c r="AH286" i="6"/>
  <c r="AH287" i="6"/>
  <c r="AH288" i="6"/>
  <c r="AH289" i="6"/>
  <c r="AH290" i="6"/>
  <c r="AH291" i="6"/>
  <c r="AH292" i="6"/>
  <c r="AH293" i="6"/>
  <c r="AH294" i="6"/>
  <c r="AH295" i="6"/>
  <c r="AH296" i="6"/>
  <c r="AH297" i="6"/>
  <c r="AH298" i="6"/>
  <c r="AH299"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AI13" i="6"/>
  <c r="AI21" i="6"/>
  <c r="AI29" i="6"/>
  <c r="AI37" i="6"/>
  <c r="AI45" i="6"/>
  <c r="AI53" i="6"/>
  <c r="AI61" i="6"/>
  <c r="AI69" i="6"/>
  <c r="AI77" i="6"/>
  <c r="AI85" i="6"/>
  <c r="AI93" i="6"/>
  <c r="AI101" i="6"/>
  <c r="AI109" i="6"/>
  <c r="AI117" i="6"/>
  <c r="AI125" i="6"/>
  <c r="AI133" i="6"/>
  <c r="AI141" i="6"/>
  <c r="AI149" i="6"/>
  <c r="AI157" i="6"/>
  <c r="AI165" i="6"/>
  <c r="AI173" i="6"/>
  <c r="AI181" i="6"/>
  <c r="AI189" i="6"/>
  <c r="AI197" i="6"/>
  <c r="AI202" i="6"/>
  <c r="AI203" i="6"/>
  <c r="AI204" i="6"/>
  <c r="AI205" i="6"/>
  <c r="AI206" i="6"/>
  <c r="AI207" i="6"/>
  <c r="AI208" i="6"/>
  <c r="AI209" i="6"/>
  <c r="AI210" i="6"/>
  <c r="AI211" i="6"/>
  <c r="AI212" i="6"/>
  <c r="AI213" i="6"/>
  <c r="AI214" i="6"/>
  <c r="AI215" i="6"/>
  <c r="AI216" i="6"/>
  <c r="AI217" i="6"/>
  <c r="AI218" i="6"/>
  <c r="AI219" i="6"/>
  <c r="AI220" i="6"/>
  <c r="AI221" i="6"/>
  <c r="AI222" i="6"/>
  <c r="AI223" i="6"/>
  <c r="AI224" i="6"/>
  <c r="AI225" i="6"/>
  <c r="AI226" i="6"/>
  <c r="AI227" i="6"/>
  <c r="AI228" i="6"/>
  <c r="AI229" i="6"/>
  <c r="AI230" i="6"/>
  <c r="AI231" i="6"/>
  <c r="AI232" i="6"/>
  <c r="AI233" i="6"/>
  <c r="AI234" i="6"/>
  <c r="AI235" i="6"/>
  <c r="AI236" i="6"/>
  <c r="AI237" i="6"/>
  <c r="AI238" i="6"/>
  <c r="AI239" i="6"/>
  <c r="AI240" i="6"/>
  <c r="AI241" i="6"/>
  <c r="AI242" i="6"/>
  <c r="AI243" i="6"/>
  <c r="AI244" i="6"/>
  <c r="AI245" i="6"/>
  <c r="AI246" i="6"/>
  <c r="AI247" i="6"/>
  <c r="AI248" i="6"/>
  <c r="AI249" i="6"/>
  <c r="AI250" i="6"/>
  <c r="AI251" i="6"/>
  <c r="AI252" i="6"/>
  <c r="AI253" i="6"/>
  <c r="AI254" i="6"/>
  <c r="AI255" i="6"/>
  <c r="AI256" i="6"/>
  <c r="AI257" i="6"/>
  <c r="AI258" i="6"/>
  <c r="AI259" i="6"/>
  <c r="AI260" i="6"/>
  <c r="AI261" i="6"/>
  <c r="AI262" i="6"/>
  <c r="AI263" i="6"/>
  <c r="AI264" i="6"/>
  <c r="AI265" i="6"/>
  <c r="AI266" i="6"/>
  <c r="AI267" i="6"/>
  <c r="AI268" i="6"/>
  <c r="AI269" i="6"/>
  <c r="AI270" i="6"/>
  <c r="AI271" i="6"/>
  <c r="AI272" i="6"/>
  <c r="AI273" i="6"/>
  <c r="AI274" i="6"/>
  <c r="AI275" i="6"/>
  <c r="AI276" i="6"/>
  <c r="AI277" i="6"/>
  <c r="AI278" i="6"/>
  <c r="AI279" i="6"/>
  <c r="AI280" i="6"/>
  <c r="AI281" i="6"/>
  <c r="AI282" i="6"/>
  <c r="AI283" i="6"/>
  <c r="AI284" i="6"/>
  <c r="AI285" i="6"/>
  <c r="AI286" i="6"/>
  <c r="AI287" i="6"/>
  <c r="AI288" i="6"/>
  <c r="AI289" i="6"/>
  <c r="AI290" i="6"/>
  <c r="AI291" i="6"/>
  <c r="AI292" i="6"/>
  <c r="AI293" i="6"/>
  <c r="AI294" i="6"/>
  <c r="AI295" i="6"/>
  <c r="AI296" i="6"/>
  <c r="AI297" i="6"/>
  <c r="AI298" i="6"/>
  <c r="AI299"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AA3" i="6"/>
  <c r="AA4" i="6"/>
  <c r="AA5" i="6"/>
  <c r="AA6" i="6"/>
  <c r="AA7" i="6"/>
  <c r="AA8" i="6"/>
  <c r="AA9" i="6"/>
  <c r="AA10" i="6"/>
  <c r="AA11" i="6"/>
  <c r="AA12" i="6"/>
  <c r="AA13" i="6"/>
  <c r="AA14" i="6"/>
  <c r="AA15" i="6"/>
  <c r="AA16" i="6"/>
  <c r="AA17" i="6"/>
  <c r="AA18" i="6"/>
  <c r="AA19" i="6"/>
  <c r="AA20" i="6"/>
  <c r="AA21" i="6"/>
  <c r="AA22" i="6"/>
  <c r="AA23" i="6"/>
  <c r="AA24" i="6"/>
  <c r="AA25" i="6"/>
  <c r="AA26" i="6"/>
  <c r="AA27" i="6"/>
  <c r="AA28" i="6"/>
  <c r="AA29" i="6"/>
  <c r="AA30" i="6"/>
  <c r="AA31" i="6"/>
  <c r="AA32" i="6"/>
  <c r="AA33" i="6"/>
  <c r="AA34" i="6"/>
  <c r="AA35" i="6"/>
  <c r="AA36" i="6"/>
  <c r="AA37" i="6"/>
  <c r="AA38" i="6"/>
  <c r="AA39" i="6"/>
  <c r="AA40" i="6"/>
  <c r="AA41" i="6"/>
  <c r="AA42" i="6"/>
  <c r="AA43" i="6"/>
  <c r="AA44" i="6"/>
  <c r="AA45" i="6"/>
  <c r="AA46" i="6"/>
  <c r="AA47" i="6"/>
  <c r="AA48" i="6"/>
  <c r="AA49" i="6"/>
  <c r="AA50" i="6"/>
  <c r="AA51" i="6"/>
  <c r="AA52" i="6"/>
  <c r="AA53" i="6"/>
  <c r="AA54" i="6"/>
  <c r="AA55" i="6"/>
  <c r="AA56" i="6"/>
  <c r="AA57" i="6"/>
  <c r="AA58" i="6"/>
  <c r="AA59" i="6"/>
  <c r="AA60" i="6"/>
  <c r="AA61" i="6"/>
  <c r="AA62" i="6"/>
  <c r="AA63" i="6"/>
  <c r="AA64" i="6"/>
  <c r="AA65" i="6"/>
  <c r="AA66" i="6"/>
  <c r="AA67" i="6"/>
  <c r="AA68" i="6"/>
  <c r="AA69" i="6"/>
  <c r="AA70" i="6"/>
  <c r="AA71" i="6"/>
  <c r="AA72" i="6"/>
  <c r="AA73" i="6"/>
  <c r="AA74" i="6"/>
  <c r="AA75" i="6"/>
  <c r="AA76" i="6"/>
  <c r="AA77" i="6"/>
  <c r="AA78" i="6"/>
  <c r="AA79" i="6"/>
  <c r="AA80" i="6"/>
  <c r="AA81" i="6"/>
  <c r="AA82" i="6"/>
  <c r="AA83" i="6"/>
  <c r="AA84" i="6"/>
  <c r="AA85" i="6"/>
  <c r="AA86" i="6"/>
  <c r="AA87" i="6"/>
  <c r="AA88" i="6"/>
  <c r="AA89" i="6"/>
  <c r="AA90" i="6"/>
  <c r="AA91" i="6"/>
  <c r="AA92" i="6"/>
  <c r="AA93" i="6"/>
  <c r="AA94" i="6"/>
  <c r="AA95" i="6"/>
  <c r="AA96" i="6"/>
  <c r="AA97" i="6"/>
  <c r="AA98" i="6"/>
  <c r="AA99" i="6"/>
  <c r="AA100" i="6"/>
  <c r="AA101" i="6"/>
  <c r="AA102" i="6"/>
  <c r="AA103" i="6"/>
  <c r="AA104" i="6"/>
  <c r="AA105" i="6"/>
  <c r="AA106" i="6"/>
  <c r="AA107" i="6"/>
  <c r="AA108" i="6"/>
  <c r="AA109" i="6"/>
  <c r="AA110" i="6"/>
  <c r="AA111" i="6"/>
  <c r="AA112" i="6"/>
  <c r="AA113" i="6"/>
  <c r="AA114" i="6"/>
  <c r="AA115" i="6"/>
  <c r="AA116" i="6"/>
  <c r="AA117" i="6"/>
  <c r="AA118" i="6"/>
  <c r="AA119" i="6"/>
  <c r="AA120" i="6"/>
  <c r="AA121" i="6"/>
  <c r="AA122" i="6"/>
  <c r="AA123" i="6"/>
  <c r="AA124" i="6"/>
  <c r="AA125" i="6"/>
  <c r="AA126" i="6"/>
  <c r="AA127" i="6"/>
  <c r="AA128" i="6"/>
  <c r="AA129" i="6"/>
  <c r="AA130" i="6"/>
  <c r="AA131" i="6"/>
  <c r="AA132" i="6"/>
  <c r="AA133" i="6"/>
  <c r="AA134" i="6"/>
  <c r="AA135" i="6"/>
  <c r="AA136" i="6"/>
  <c r="AA137" i="6"/>
  <c r="AA138" i="6"/>
  <c r="AA139" i="6"/>
  <c r="AA140" i="6"/>
  <c r="AA141" i="6"/>
  <c r="AA142" i="6"/>
  <c r="AA143" i="6"/>
  <c r="AA144" i="6"/>
  <c r="AA145" i="6"/>
  <c r="AA146" i="6"/>
  <c r="AA147" i="6"/>
  <c r="AA148" i="6"/>
  <c r="AA149" i="6"/>
  <c r="AA150" i="6"/>
  <c r="AA151" i="6"/>
  <c r="AA152" i="6"/>
  <c r="AA153" i="6"/>
  <c r="AA154" i="6"/>
  <c r="AA155" i="6"/>
  <c r="AA156" i="6"/>
  <c r="AA157" i="6"/>
  <c r="AA158" i="6"/>
  <c r="AA159" i="6"/>
  <c r="AA160" i="6"/>
  <c r="AA161" i="6"/>
  <c r="AA162" i="6"/>
  <c r="AA163" i="6"/>
  <c r="AA164" i="6"/>
  <c r="AA165" i="6"/>
  <c r="AA166" i="6"/>
  <c r="AA167" i="6"/>
  <c r="AA168" i="6"/>
  <c r="AA169" i="6"/>
  <c r="AA170" i="6"/>
  <c r="AA171" i="6"/>
  <c r="AA172" i="6"/>
  <c r="AA173" i="6"/>
  <c r="AA174" i="6"/>
  <c r="AA175" i="6"/>
  <c r="AA176" i="6"/>
  <c r="AA177" i="6"/>
  <c r="AA178" i="6"/>
  <c r="AA179" i="6"/>
  <c r="AA180" i="6"/>
  <c r="AA181" i="6"/>
  <c r="AA182" i="6"/>
  <c r="AA183" i="6"/>
  <c r="AA184" i="6"/>
  <c r="AA185" i="6"/>
  <c r="AA186" i="6"/>
  <c r="AA187" i="6"/>
  <c r="AA188" i="6"/>
  <c r="AA189" i="6"/>
  <c r="AA190" i="6"/>
  <c r="AA191" i="6"/>
  <c r="AA192" i="6"/>
  <c r="AA193" i="6"/>
  <c r="AA194" i="6"/>
  <c r="AA195" i="6"/>
  <c r="AA196" i="6"/>
  <c r="AA197" i="6"/>
  <c r="AA198" i="6"/>
  <c r="AA199" i="6"/>
  <c r="AA200" i="6"/>
  <c r="AA201" i="6"/>
  <c r="AA202" i="6"/>
  <c r="AA203" i="6"/>
  <c r="AA204" i="6"/>
  <c r="AA205" i="6"/>
  <c r="AA206" i="6"/>
  <c r="AA207" i="6"/>
  <c r="AA208" i="6"/>
  <c r="AA209" i="6"/>
  <c r="AA210" i="6"/>
  <c r="AA211" i="6"/>
  <c r="AA212" i="6"/>
  <c r="AA213" i="6"/>
  <c r="AA214" i="6"/>
  <c r="AA215" i="6"/>
  <c r="AA216" i="6"/>
  <c r="AA217" i="6"/>
  <c r="AA218" i="6"/>
  <c r="AA219" i="6"/>
  <c r="AA220" i="6"/>
  <c r="AA221" i="6"/>
  <c r="AA222" i="6"/>
  <c r="AA223" i="6"/>
  <c r="AA224" i="6"/>
  <c r="AA225" i="6"/>
  <c r="AA226" i="6"/>
  <c r="AA227" i="6"/>
  <c r="AA228" i="6"/>
  <c r="AA229" i="6"/>
  <c r="AA230" i="6"/>
  <c r="AA231" i="6"/>
  <c r="AA232" i="6"/>
  <c r="AA233" i="6"/>
  <c r="AA234" i="6"/>
  <c r="AA235" i="6"/>
  <c r="AA236" i="6"/>
  <c r="AA237" i="6"/>
  <c r="AA238" i="6"/>
  <c r="AA239" i="6"/>
  <c r="AA240" i="6"/>
  <c r="AA241" i="6"/>
  <c r="AA242" i="6"/>
  <c r="AA243" i="6"/>
  <c r="AA244" i="6"/>
  <c r="AA245" i="6"/>
  <c r="AA246" i="6"/>
  <c r="AA247" i="6"/>
  <c r="AA248" i="6"/>
  <c r="AA249" i="6"/>
  <c r="AA250" i="6"/>
  <c r="AA251" i="6"/>
  <c r="AA252" i="6"/>
  <c r="AA253" i="6"/>
  <c r="AA254" i="6"/>
  <c r="AA255" i="6"/>
  <c r="AA256" i="6"/>
  <c r="AA257" i="6"/>
  <c r="AA258" i="6"/>
  <c r="AA259" i="6"/>
  <c r="AA260" i="6"/>
  <c r="AA261" i="6"/>
  <c r="AA262" i="6"/>
  <c r="AA263" i="6"/>
  <c r="AA264" i="6"/>
  <c r="AA265" i="6"/>
  <c r="AA266" i="6"/>
  <c r="AA267" i="6"/>
  <c r="AA268" i="6"/>
  <c r="AA269" i="6"/>
  <c r="AA270" i="6"/>
  <c r="AA271" i="6"/>
  <c r="AA272" i="6"/>
  <c r="AA273" i="6"/>
  <c r="AA274" i="6"/>
  <c r="AA275" i="6"/>
  <c r="AA276" i="6"/>
  <c r="AA277" i="6"/>
  <c r="AA278" i="6"/>
  <c r="AA279" i="6"/>
  <c r="AA280" i="6"/>
  <c r="AA281" i="6"/>
  <c r="AA282" i="6"/>
  <c r="AA283" i="6"/>
  <c r="AA284" i="6"/>
  <c r="AA285" i="6"/>
  <c r="AA286" i="6"/>
  <c r="AA287" i="6"/>
  <c r="AA288" i="6"/>
  <c r="AA289" i="6"/>
  <c r="AA290" i="6"/>
  <c r="AA291" i="6"/>
  <c r="AA292" i="6"/>
  <c r="AA293" i="6"/>
  <c r="AA294" i="6"/>
  <c r="AA295" i="6"/>
  <c r="AA296" i="6"/>
  <c r="AA297" i="6"/>
  <c r="AA298" i="6"/>
  <c r="AA299" i="6"/>
  <c r="AA300" i="6"/>
  <c r="AA301" i="6"/>
  <c r="AA302" i="6"/>
  <c r="AA303" i="6"/>
  <c r="AA304" i="6"/>
  <c r="AA305" i="6"/>
  <c r="AA306" i="6"/>
  <c r="AA307" i="6"/>
  <c r="AA308" i="6"/>
  <c r="AA309" i="6"/>
  <c r="AA310" i="6"/>
  <c r="AA311" i="6"/>
  <c r="AA312" i="6"/>
  <c r="AA313" i="6"/>
  <c r="AA314" i="6"/>
  <c r="AA315" i="6"/>
  <c r="AA316" i="6"/>
  <c r="AA317" i="6"/>
  <c r="AA318" i="6"/>
  <c r="AA319" i="6"/>
  <c r="AA320" i="6"/>
  <c r="AA321" i="6"/>
  <c r="AA322" i="6"/>
  <c r="AA323" i="6"/>
  <c r="AA324" i="6"/>
  <c r="AA325" i="6"/>
  <c r="AA326" i="6"/>
  <c r="AA327" i="6"/>
  <c r="AA328" i="6"/>
  <c r="AA329" i="6"/>
  <c r="AA330" i="6"/>
  <c r="AA331" i="6"/>
  <c r="AA332" i="6"/>
  <c r="AA333" i="6"/>
  <c r="AA334" i="6"/>
  <c r="AA335" i="6"/>
  <c r="AA336" i="6"/>
  <c r="AA337" i="6"/>
  <c r="AA338" i="6"/>
  <c r="AA339" i="6"/>
  <c r="AA340" i="6"/>
  <c r="AE340" i="6"/>
  <c r="AA341" i="6"/>
  <c r="AE341" i="6"/>
  <c r="AA342" i="6"/>
  <c r="AE342" i="6"/>
  <c r="AA343" i="6"/>
  <c r="AE343" i="6"/>
  <c r="P3"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5"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0" i="6"/>
  <c r="P241" i="6"/>
  <c r="P242" i="6"/>
  <c r="P243" i="6"/>
  <c r="P244" i="6"/>
  <c r="P245" i="6"/>
  <c r="P246" i="6"/>
  <c r="P247" i="6"/>
  <c r="P248"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6" i="6"/>
  <c r="P297" i="6"/>
  <c r="P298" i="6"/>
  <c r="P299" i="6"/>
  <c r="P2" i="6"/>
  <c r="O3" i="6"/>
  <c r="O4" i="6"/>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216" i="6"/>
  <c r="O217" i="6"/>
  <c r="O218" i="6"/>
  <c r="O219" i="6"/>
  <c r="O220" i="6"/>
  <c r="O221" i="6"/>
  <c r="O222"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O280" i="6"/>
  <c r="O281" i="6"/>
  <c r="O282" i="6"/>
  <c r="O283" i="6"/>
  <c r="O284" i="6"/>
  <c r="O285" i="6"/>
  <c r="O286" i="6"/>
  <c r="O287" i="6"/>
  <c r="O288" i="6"/>
  <c r="O289" i="6"/>
  <c r="O290" i="6"/>
  <c r="O291" i="6"/>
  <c r="O292" i="6"/>
  <c r="O293" i="6"/>
  <c r="O294" i="6"/>
  <c r="O295" i="6"/>
  <c r="O296" i="6"/>
  <c r="O297" i="6"/>
  <c r="O298" i="6"/>
  <c r="O299" i="6"/>
  <c r="O2" i="6"/>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2" i="6"/>
  <c r="M3" i="6"/>
  <c r="M4"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2" i="6"/>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2" i="6"/>
  <c r="F3" i="6"/>
  <c r="J2" i="6" s="1"/>
  <c r="F4" i="6"/>
  <c r="D4" i="6" s="1"/>
  <c r="AH4" i="6" s="1"/>
  <c r="F5" i="6"/>
  <c r="D5" i="6" s="1"/>
  <c r="AH5" i="6" s="1"/>
  <c r="F6" i="6"/>
  <c r="J5" i="6" s="1"/>
  <c r="F7" i="6"/>
  <c r="J6" i="6" s="1"/>
  <c r="F8" i="6"/>
  <c r="F9" i="6"/>
  <c r="I9" i="6" s="1"/>
  <c r="F10" i="6"/>
  <c r="F11" i="6"/>
  <c r="F12" i="6"/>
  <c r="F13" i="6"/>
  <c r="D13" i="6" s="1"/>
  <c r="F14" i="6"/>
  <c r="H14" i="6" s="1"/>
  <c r="F15" i="6"/>
  <c r="J14" i="6" s="1"/>
  <c r="F16" i="6"/>
  <c r="E16" i="6" s="1"/>
  <c r="F17" i="6"/>
  <c r="I17" i="6" s="1"/>
  <c r="F18" i="6"/>
  <c r="I18" i="6" s="1"/>
  <c r="F19" i="6"/>
  <c r="E19" i="6" s="1"/>
  <c r="F20" i="6"/>
  <c r="I20" i="6" s="1"/>
  <c r="F21" i="6"/>
  <c r="F22" i="6"/>
  <c r="J21" i="6" s="1"/>
  <c r="F23" i="6"/>
  <c r="J22" i="6" s="1"/>
  <c r="F24" i="6"/>
  <c r="H24" i="6" s="1"/>
  <c r="F25" i="6"/>
  <c r="F26" i="6"/>
  <c r="J25" i="6" s="1"/>
  <c r="F27" i="6"/>
  <c r="E27" i="6" s="1"/>
  <c r="F28" i="6"/>
  <c r="D28" i="6" s="1"/>
  <c r="F29" i="6"/>
  <c r="E29" i="6" s="1"/>
  <c r="F30" i="6"/>
  <c r="E30" i="6" s="1"/>
  <c r="F31" i="6"/>
  <c r="E31" i="6" s="1"/>
  <c r="F32" i="6"/>
  <c r="F33" i="6"/>
  <c r="I33" i="6" s="1"/>
  <c r="F34" i="6"/>
  <c r="F35" i="6"/>
  <c r="E35" i="6" s="1"/>
  <c r="F36" i="6"/>
  <c r="I36" i="6" s="1"/>
  <c r="F37" i="6"/>
  <c r="D37" i="6" s="1"/>
  <c r="F38" i="6"/>
  <c r="J37" i="6" s="1"/>
  <c r="F39" i="6"/>
  <c r="E39" i="6" s="1"/>
  <c r="F40" i="6"/>
  <c r="E40" i="6" s="1"/>
  <c r="F41" i="6"/>
  <c r="I41" i="6" s="1"/>
  <c r="F42" i="6"/>
  <c r="J41" i="6" s="1"/>
  <c r="F43" i="6"/>
  <c r="F44" i="6"/>
  <c r="F45" i="6"/>
  <c r="J44" i="6" s="1"/>
  <c r="F46" i="6"/>
  <c r="H46" i="6" s="1"/>
  <c r="F47" i="6"/>
  <c r="J46" i="6" s="1"/>
  <c r="F48" i="6"/>
  <c r="H48" i="6" s="1"/>
  <c r="F49" i="6"/>
  <c r="H49" i="6" s="1"/>
  <c r="F50" i="6"/>
  <c r="I50" i="6" s="1"/>
  <c r="F51" i="6"/>
  <c r="E51" i="6" s="1"/>
  <c r="F52" i="6"/>
  <c r="F53" i="6"/>
  <c r="F54" i="6"/>
  <c r="J53" i="6" s="1"/>
  <c r="F55" i="6"/>
  <c r="J54" i="6" s="1"/>
  <c r="F56" i="6"/>
  <c r="J55" i="6" s="1"/>
  <c r="F57" i="6"/>
  <c r="H57" i="6" s="1"/>
  <c r="F58" i="6"/>
  <c r="J57" i="6" s="1"/>
  <c r="F59" i="6"/>
  <c r="J58" i="6" s="1"/>
  <c r="F60" i="6"/>
  <c r="D60" i="6" s="1"/>
  <c r="F61" i="6"/>
  <c r="D61" i="6" s="1"/>
  <c r="F62" i="6"/>
  <c r="E62" i="6" s="1"/>
  <c r="F63" i="6"/>
  <c r="E63" i="6" s="1"/>
  <c r="F64" i="6"/>
  <c r="F65" i="6"/>
  <c r="I65" i="6" s="1"/>
  <c r="F66" i="6"/>
  <c r="F67" i="6"/>
  <c r="E67" i="6" s="1"/>
  <c r="F68" i="6"/>
  <c r="I68" i="6" s="1"/>
  <c r="F69" i="6"/>
  <c r="D69" i="6" s="1"/>
  <c r="F70" i="6"/>
  <c r="E70" i="6" s="1"/>
  <c r="F71" i="6"/>
  <c r="H71" i="6" s="1"/>
  <c r="F72" i="6"/>
  <c r="E72" i="6" s="1"/>
  <c r="F73" i="6"/>
  <c r="E73" i="6" s="1"/>
  <c r="F74" i="6"/>
  <c r="J73" i="6" s="1"/>
  <c r="F75" i="6"/>
  <c r="E75" i="6" s="1"/>
  <c r="F76" i="6"/>
  <c r="F77" i="6"/>
  <c r="E77" i="6" s="1"/>
  <c r="F78" i="6"/>
  <c r="H78" i="6" s="1"/>
  <c r="F79" i="6"/>
  <c r="J78" i="6" s="1"/>
  <c r="F80" i="6"/>
  <c r="H80" i="6" s="1"/>
  <c r="F81" i="6"/>
  <c r="I81" i="6" s="1"/>
  <c r="F82" i="6"/>
  <c r="J81" i="6" s="1"/>
  <c r="F83" i="6"/>
  <c r="E83" i="6" s="1"/>
  <c r="F84" i="6"/>
  <c r="D84" i="6" s="1"/>
  <c r="F85" i="6"/>
  <c r="D85" i="6" s="1"/>
  <c r="F86" i="6"/>
  <c r="J85" i="6" s="1"/>
  <c r="F87" i="6"/>
  <c r="H87" i="6" s="1"/>
  <c r="F88" i="6"/>
  <c r="F89" i="6"/>
  <c r="I89" i="6" s="1"/>
  <c r="F90" i="6"/>
  <c r="J89" i="6" s="1"/>
  <c r="F91" i="6"/>
  <c r="J90" i="6" s="1"/>
  <c r="F92" i="6"/>
  <c r="J91" i="6" s="1"/>
  <c r="F93" i="6"/>
  <c r="J92" i="6" s="1"/>
  <c r="F94" i="6"/>
  <c r="E94" i="6" s="1"/>
  <c r="F95" i="6"/>
  <c r="E95" i="6" s="1"/>
  <c r="F96" i="6"/>
  <c r="H96" i="6" s="1"/>
  <c r="F97" i="6"/>
  <c r="F98" i="6"/>
  <c r="H98" i="6" s="1"/>
  <c r="F99" i="6"/>
  <c r="E99" i="6" s="1"/>
  <c r="F100" i="6"/>
  <c r="I100" i="6" s="1"/>
  <c r="F101" i="6"/>
  <c r="E101" i="6" s="1"/>
  <c r="F102" i="6"/>
  <c r="D102" i="6" s="1"/>
  <c r="F103" i="6"/>
  <c r="H103" i="6" s="1"/>
  <c r="F104" i="6"/>
  <c r="D104" i="6" s="1"/>
  <c r="F105" i="6"/>
  <c r="I105" i="6" s="1"/>
  <c r="F106" i="6"/>
  <c r="F107" i="6"/>
  <c r="F108" i="6"/>
  <c r="F109" i="6"/>
  <c r="H109" i="6" s="1"/>
  <c r="F110" i="6"/>
  <c r="J109" i="6" s="1"/>
  <c r="F111" i="6"/>
  <c r="J110" i="6" s="1"/>
  <c r="F112" i="6"/>
  <c r="H112" i="6" s="1"/>
  <c r="F113" i="6"/>
  <c r="H113" i="6" s="1"/>
  <c r="F114" i="6"/>
  <c r="H114" i="6" s="1"/>
  <c r="F115" i="6"/>
  <c r="E115" i="6" s="1"/>
  <c r="F116" i="6"/>
  <c r="F117" i="6"/>
  <c r="J116" i="6" s="1"/>
  <c r="F118" i="6"/>
  <c r="J117" i="6" s="1"/>
  <c r="F119" i="6"/>
  <c r="J118" i="6" s="1"/>
  <c r="F120" i="6"/>
  <c r="E120" i="6" s="1"/>
  <c r="F121" i="6"/>
  <c r="E121" i="6" s="1"/>
  <c r="F122" i="6"/>
  <c r="H122" i="6" s="1"/>
  <c r="F123" i="6"/>
  <c r="D123" i="6" s="1"/>
  <c r="F124" i="6"/>
  <c r="J123" i="6" s="1"/>
  <c r="F125" i="6"/>
  <c r="H125" i="6" s="1"/>
  <c r="F126" i="6"/>
  <c r="H126" i="6" s="1"/>
  <c r="F127" i="6"/>
  <c r="F128" i="6"/>
  <c r="E128" i="6" s="1"/>
  <c r="F129" i="6"/>
  <c r="I129" i="6" s="1"/>
  <c r="F130" i="6"/>
  <c r="F131" i="6"/>
  <c r="E131" i="6" s="1"/>
  <c r="F132" i="6"/>
  <c r="D132" i="6" s="1"/>
  <c r="F133" i="6"/>
  <c r="D133" i="6" s="1"/>
  <c r="F134" i="6"/>
  <c r="E134" i="6" s="1"/>
  <c r="F135" i="6"/>
  <c r="E135" i="6" s="1"/>
  <c r="F136" i="6"/>
  <c r="D136" i="6" s="1"/>
  <c r="F137" i="6"/>
  <c r="I137" i="6" s="1"/>
  <c r="F138" i="6"/>
  <c r="F139" i="6"/>
  <c r="F140" i="6"/>
  <c r="I140" i="6" s="1"/>
  <c r="F141" i="6"/>
  <c r="I141" i="6" s="1"/>
  <c r="F142" i="6"/>
  <c r="J141" i="6" s="1"/>
  <c r="F143" i="6"/>
  <c r="J142" i="6" s="1"/>
  <c r="F144" i="6"/>
  <c r="I144" i="6" s="1"/>
  <c r="F145" i="6"/>
  <c r="D145" i="6" s="1"/>
  <c r="F146" i="6"/>
  <c r="H146" i="6" s="1"/>
  <c r="F147" i="6"/>
  <c r="E147" i="6" s="1"/>
  <c r="F148" i="6"/>
  <c r="F149" i="6"/>
  <c r="F150" i="6"/>
  <c r="D150" i="6" s="1"/>
  <c r="F151" i="6"/>
  <c r="J150" i="6" s="1"/>
  <c r="F152" i="6"/>
  <c r="F153" i="6"/>
  <c r="I153" i="6" s="1"/>
  <c r="F154" i="6"/>
  <c r="I154" i="6" s="1"/>
  <c r="F155" i="6"/>
  <c r="I155" i="6" s="1"/>
  <c r="F156" i="6"/>
  <c r="I156" i="6" s="1"/>
  <c r="F157" i="6"/>
  <c r="H157" i="6" s="1"/>
  <c r="F158" i="6"/>
  <c r="H158" i="6" s="1"/>
  <c r="F159" i="6"/>
  <c r="H159" i="6" s="1"/>
  <c r="F160" i="6"/>
  <c r="F161" i="6"/>
  <c r="I161" i="6" s="1"/>
  <c r="F162" i="6"/>
  <c r="F163" i="6"/>
  <c r="E163" i="6" s="1"/>
  <c r="F164" i="6"/>
  <c r="J163" i="6" s="1"/>
  <c r="F165" i="6"/>
  <c r="I165" i="6" s="1"/>
  <c r="F166" i="6"/>
  <c r="E166" i="6" s="1"/>
  <c r="F167" i="6"/>
  <c r="I167" i="6" s="1"/>
  <c r="F168" i="6"/>
  <c r="D168" i="6" s="1"/>
  <c r="F169" i="6"/>
  <c r="I169" i="6" s="1"/>
  <c r="F170" i="6"/>
  <c r="F171" i="6"/>
  <c r="F172" i="6"/>
  <c r="F173" i="6"/>
  <c r="H173" i="6" s="1"/>
  <c r="F174" i="6"/>
  <c r="J173" i="6" s="1"/>
  <c r="F175" i="6"/>
  <c r="J174" i="6" s="1"/>
  <c r="F176" i="6"/>
  <c r="E176" i="6" s="1"/>
  <c r="F177" i="6"/>
  <c r="H177" i="6" s="1"/>
  <c r="F178" i="6"/>
  <c r="H178" i="6" s="1"/>
  <c r="F179" i="6"/>
  <c r="E179" i="6" s="1"/>
  <c r="F180" i="6"/>
  <c r="F181" i="6"/>
  <c r="J180" i="6" s="1"/>
  <c r="F182" i="6"/>
  <c r="D182" i="6" s="1"/>
  <c r="F183" i="6"/>
  <c r="J182" i="6" s="1"/>
  <c r="F184" i="6"/>
  <c r="F185" i="6"/>
  <c r="D185" i="6" s="1"/>
  <c r="F186" i="6"/>
  <c r="H186" i="6" s="1"/>
  <c r="F187" i="6"/>
  <c r="E187" i="6" s="1"/>
  <c r="F188" i="6"/>
  <c r="J187" i="6" s="1"/>
  <c r="F189" i="6"/>
  <c r="J188" i="6" s="1"/>
  <c r="F190" i="6"/>
  <c r="F191" i="6"/>
  <c r="F192" i="6"/>
  <c r="J191" i="6" s="1"/>
  <c r="F193" i="6"/>
  <c r="D193" i="6" s="1"/>
  <c r="F194" i="6"/>
  <c r="H194" i="6" s="1"/>
  <c r="F195" i="6"/>
  <c r="E195" i="6" s="1"/>
  <c r="F196" i="6"/>
  <c r="J195" i="6" s="1"/>
  <c r="F197" i="6"/>
  <c r="E197" i="6" s="1"/>
  <c r="F198" i="6"/>
  <c r="D198" i="6" s="1"/>
  <c r="F199" i="6"/>
  <c r="E199" i="6" s="1"/>
  <c r="F200" i="6"/>
  <c r="F201" i="6"/>
  <c r="E201" i="6" s="1"/>
  <c r="F202" i="6"/>
  <c r="E202" i="6" s="1"/>
  <c r="F203" i="6"/>
  <c r="I203" i="6" s="1"/>
  <c r="F204" i="6"/>
  <c r="I204" i="6" s="1"/>
  <c r="F205" i="6"/>
  <c r="H205" i="6" s="1"/>
  <c r="F206" i="6"/>
  <c r="D206" i="6" s="1"/>
  <c r="F207" i="6"/>
  <c r="F208" i="6"/>
  <c r="F209" i="6"/>
  <c r="I209" i="6" s="1"/>
  <c r="F210" i="6"/>
  <c r="F211" i="6"/>
  <c r="E211" i="6" s="1"/>
  <c r="F212" i="6"/>
  <c r="F213" i="6"/>
  <c r="D213" i="6" s="1"/>
  <c r="F214" i="6"/>
  <c r="D214" i="6" s="1"/>
  <c r="F215" i="6"/>
  <c r="F216" i="6"/>
  <c r="E216" i="6" s="1"/>
  <c r="F217" i="6"/>
  <c r="F218" i="6"/>
  <c r="I218" i="6" s="1"/>
  <c r="F219" i="6"/>
  <c r="D219" i="6" s="1"/>
  <c r="F220" i="6"/>
  <c r="F221" i="6"/>
  <c r="F222" i="6"/>
  <c r="H222" i="6" s="1"/>
  <c r="F223" i="6"/>
  <c r="H223" i="6" s="1"/>
  <c r="F224" i="6"/>
  <c r="I224" i="6" s="1"/>
  <c r="F225" i="6"/>
  <c r="I225" i="6" s="1"/>
  <c r="F226" i="6"/>
  <c r="H226" i="6" s="1"/>
  <c r="F227" i="6"/>
  <c r="E227" i="6" s="1"/>
  <c r="F228" i="6"/>
  <c r="I228" i="6" s="1"/>
  <c r="F229" i="6"/>
  <c r="I229" i="6" s="1"/>
  <c r="F230" i="6"/>
  <c r="E230" i="6" s="1"/>
  <c r="F231" i="6"/>
  <c r="E231" i="6" s="1"/>
  <c r="F232" i="6"/>
  <c r="E232" i="6" s="1"/>
  <c r="F233" i="6"/>
  <c r="E233" i="6" s="1"/>
  <c r="F234" i="6"/>
  <c r="F235" i="6"/>
  <c r="D235" i="6" s="1"/>
  <c r="F236" i="6"/>
  <c r="F237" i="6"/>
  <c r="H237" i="6" s="1"/>
  <c r="F238" i="6"/>
  <c r="F239" i="6"/>
  <c r="F240" i="6"/>
  <c r="F241" i="6"/>
  <c r="F242" i="6"/>
  <c r="H242" i="6" s="1"/>
  <c r="F243" i="6"/>
  <c r="E243" i="6" s="1"/>
  <c r="F244" i="6"/>
  <c r="D244" i="6" s="1"/>
  <c r="F245" i="6"/>
  <c r="H245" i="6" s="1"/>
  <c r="F246" i="6"/>
  <c r="F247" i="6"/>
  <c r="F248" i="6"/>
  <c r="H248" i="6" s="1"/>
  <c r="F249" i="6"/>
  <c r="F250" i="6"/>
  <c r="I250" i="6" s="1"/>
  <c r="F251" i="6"/>
  <c r="I251" i="6" s="1"/>
  <c r="F252" i="6"/>
  <c r="D252" i="6" s="1"/>
  <c r="F253" i="6"/>
  <c r="H253" i="6" s="1"/>
  <c r="F254" i="6"/>
  <c r="F255" i="6"/>
  <c r="D255" i="6" s="1"/>
  <c r="F256" i="6"/>
  <c r="H256" i="6" s="1"/>
  <c r="F257" i="6"/>
  <c r="I257" i="6" s="1"/>
  <c r="F258" i="6"/>
  <c r="H258" i="6" s="1"/>
  <c r="F259" i="6"/>
  <c r="E259" i="6" s="1"/>
  <c r="F260" i="6"/>
  <c r="D260" i="6" s="1"/>
  <c r="F261" i="6"/>
  <c r="D261" i="6" s="1"/>
  <c r="F262" i="6"/>
  <c r="E262" i="6" s="1"/>
  <c r="F263" i="6"/>
  <c r="E263" i="6" s="1"/>
  <c r="F264" i="6"/>
  <c r="F265" i="6"/>
  <c r="E265" i="6" s="1"/>
  <c r="F266" i="6"/>
  <c r="I266" i="6" s="1"/>
  <c r="F267" i="6"/>
  <c r="F268" i="6"/>
  <c r="D268" i="6" s="1"/>
  <c r="F269" i="6"/>
  <c r="H269" i="6" s="1"/>
  <c r="F270" i="6"/>
  <c r="F271" i="6"/>
  <c r="F272" i="6"/>
  <c r="I272" i="6" s="1"/>
  <c r="F273" i="6"/>
  <c r="I273" i="6" s="1"/>
  <c r="F274" i="6"/>
  <c r="F275" i="6"/>
  <c r="E275" i="6" s="1"/>
  <c r="F276" i="6"/>
  <c r="D276" i="6" s="1"/>
  <c r="F277" i="6"/>
  <c r="H277" i="6" s="1"/>
  <c r="F278" i="6"/>
  <c r="F279" i="6"/>
  <c r="F280" i="6"/>
  <c r="E280" i="6" s="1"/>
  <c r="F281" i="6"/>
  <c r="D281" i="6" s="1"/>
  <c r="F282" i="6"/>
  <c r="F283" i="6"/>
  <c r="E283" i="6" s="1"/>
  <c r="F284" i="6"/>
  <c r="D284" i="6" s="1"/>
  <c r="F285" i="6"/>
  <c r="F286" i="6"/>
  <c r="H286" i="6" s="1"/>
  <c r="F287" i="6"/>
  <c r="H287" i="6" s="1"/>
  <c r="F288" i="6"/>
  <c r="I288" i="6" s="1"/>
  <c r="F289" i="6"/>
  <c r="I289" i="6" s="1"/>
  <c r="F290" i="6"/>
  <c r="H290" i="6" s="1"/>
  <c r="F291" i="6"/>
  <c r="E291" i="6" s="1"/>
  <c r="F292" i="6"/>
  <c r="D292" i="6" s="1"/>
  <c r="F293" i="6"/>
  <c r="E293" i="6" s="1"/>
  <c r="F294" i="6"/>
  <c r="E294" i="6" s="1"/>
  <c r="F295" i="6"/>
  <c r="D295" i="6" s="1"/>
  <c r="F296" i="6"/>
  <c r="F297" i="6"/>
  <c r="E297" i="6" s="1"/>
  <c r="F298" i="6"/>
  <c r="F299" i="6"/>
  <c r="I299" i="6" s="1"/>
  <c r="F2" i="6"/>
  <c r="I2" i="6" s="1"/>
  <c r="E8" i="6"/>
  <c r="E38" i="6"/>
  <c r="D92" i="6"/>
  <c r="AA2" i="6"/>
  <c r="K14" i="1"/>
  <c r="K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K15" i="1"/>
  <c r="G4" i="6" s="1"/>
  <c r="B4" i="6" s="1"/>
  <c r="K16" i="1"/>
  <c r="G5" i="6" s="1"/>
  <c r="B5" i="6" s="1"/>
  <c r="K17" i="1"/>
  <c r="G6" i="6" s="1"/>
  <c r="K18" i="1"/>
  <c r="G7" i="6" s="1"/>
  <c r="K19" i="1"/>
  <c r="K20" i="1"/>
  <c r="K21" i="1"/>
  <c r="G10" i="6" s="1"/>
  <c r="K22" i="1"/>
  <c r="K23" i="1"/>
  <c r="G12" i="6" s="1"/>
  <c r="K24" i="1"/>
  <c r="G13" i="6" s="1"/>
  <c r="K25" i="1"/>
  <c r="G14" i="6" s="1"/>
  <c r="K26" i="1"/>
  <c r="K27" i="1"/>
  <c r="K28" i="1"/>
  <c r="K29" i="1"/>
  <c r="G18" i="6" s="1"/>
  <c r="K30" i="1"/>
  <c r="K31" i="1"/>
  <c r="G20" i="6" s="1"/>
  <c r="K32" i="1"/>
  <c r="G21" i="6" s="1"/>
  <c r="K33" i="1"/>
  <c r="G22" i="6" s="1"/>
  <c r="K34" i="1"/>
  <c r="K35" i="1"/>
  <c r="K36" i="1"/>
  <c r="K37" i="1"/>
  <c r="G26" i="6" s="1"/>
  <c r="K38" i="1"/>
  <c r="K39" i="1"/>
  <c r="G28" i="6" s="1"/>
  <c r="K40" i="1"/>
  <c r="G29" i="6" s="1"/>
  <c r="K41" i="1"/>
  <c r="G30" i="6" s="1"/>
  <c r="K42" i="1"/>
  <c r="K43" i="1"/>
  <c r="K44" i="1"/>
  <c r="K45" i="1"/>
  <c r="G34" i="6" s="1"/>
  <c r="K46" i="1"/>
  <c r="G35" i="6" s="1"/>
  <c r="K47" i="1"/>
  <c r="G36" i="6" s="1"/>
  <c r="K48" i="1"/>
  <c r="G37" i="6" s="1"/>
  <c r="K49" i="1"/>
  <c r="G38" i="6" s="1"/>
  <c r="K50" i="1"/>
  <c r="K51" i="1"/>
  <c r="K52" i="1"/>
  <c r="K53" i="1"/>
  <c r="G42" i="6" s="1"/>
  <c r="K54" i="1"/>
  <c r="G43" i="6" s="1"/>
  <c r="K55" i="1"/>
  <c r="G44" i="6" s="1"/>
  <c r="K56" i="1"/>
  <c r="G45" i="6" s="1"/>
  <c r="K57" i="1"/>
  <c r="G46" i="6" s="1"/>
  <c r="K58" i="1"/>
  <c r="K59" i="1"/>
  <c r="K60" i="1"/>
  <c r="K61" i="1"/>
  <c r="G50" i="6" s="1"/>
  <c r="K62" i="1"/>
  <c r="G51" i="6" s="1"/>
  <c r="K63" i="1"/>
  <c r="G52" i="6" s="1"/>
  <c r="K64" i="1"/>
  <c r="G53" i="6" s="1"/>
  <c r="K65" i="1"/>
  <c r="G54" i="6" s="1"/>
  <c r="K66" i="1"/>
  <c r="K67" i="1"/>
  <c r="K68" i="1"/>
  <c r="K69" i="1"/>
  <c r="G58" i="6" s="1"/>
  <c r="K70" i="1"/>
  <c r="G59" i="6" s="1"/>
  <c r="K71" i="1"/>
  <c r="G60" i="6" s="1"/>
  <c r="K72" i="1"/>
  <c r="G61" i="6" s="1"/>
  <c r="K73" i="1"/>
  <c r="G62" i="6" s="1"/>
  <c r="K74" i="1"/>
  <c r="K75" i="1"/>
  <c r="K76" i="1"/>
  <c r="K77" i="1"/>
  <c r="G66" i="6" s="1"/>
  <c r="K78" i="1"/>
  <c r="G67" i="6" s="1"/>
  <c r="K79" i="1"/>
  <c r="G68" i="6" s="1"/>
  <c r="K80" i="1"/>
  <c r="G69" i="6" s="1"/>
  <c r="K81" i="1"/>
  <c r="G70" i="6" s="1"/>
  <c r="K82" i="1"/>
  <c r="K83" i="1"/>
  <c r="K84" i="1"/>
  <c r="K85" i="1"/>
  <c r="G74" i="6" s="1"/>
  <c r="K86" i="1"/>
  <c r="G75" i="6" s="1"/>
  <c r="K87" i="1"/>
  <c r="G76" i="6" s="1"/>
  <c r="K88" i="1"/>
  <c r="G77" i="6" s="1"/>
  <c r="K89" i="1"/>
  <c r="G78" i="6" s="1"/>
  <c r="K90" i="1"/>
  <c r="K91" i="1"/>
  <c r="K92" i="1"/>
  <c r="K93" i="1"/>
  <c r="G82" i="6" s="1"/>
  <c r="K94" i="1"/>
  <c r="G83" i="6" s="1"/>
  <c r="K95" i="1"/>
  <c r="G84" i="6" s="1"/>
  <c r="K96" i="1"/>
  <c r="G85" i="6" s="1"/>
  <c r="K97" i="1"/>
  <c r="G86" i="6" s="1"/>
  <c r="K98" i="1"/>
  <c r="K99" i="1"/>
  <c r="K100" i="1"/>
  <c r="K101" i="1"/>
  <c r="G90" i="6" s="1"/>
  <c r="K102" i="1"/>
  <c r="G91" i="6" s="1"/>
  <c r="K103" i="1"/>
  <c r="G92" i="6" s="1"/>
  <c r="K104" i="1"/>
  <c r="G93" i="6" s="1"/>
  <c r="K105" i="1"/>
  <c r="G94" i="6" s="1"/>
  <c r="K106" i="1"/>
  <c r="K107" i="1"/>
  <c r="K108" i="1"/>
  <c r="K109" i="1"/>
  <c r="G98" i="6" s="1"/>
  <c r="K110" i="1"/>
  <c r="G99" i="6" s="1"/>
  <c r="K111" i="1"/>
  <c r="G100" i="6" s="1"/>
  <c r="K112" i="1"/>
  <c r="G101" i="6" s="1"/>
  <c r="K113" i="1"/>
  <c r="G102" i="6" s="1"/>
  <c r="K114" i="1"/>
  <c r="K115" i="1"/>
  <c r="K116" i="1"/>
  <c r="K117" i="1"/>
  <c r="G106" i="6" s="1"/>
  <c r="K118" i="1"/>
  <c r="G107" i="6" s="1"/>
  <c r="K119" i="1"/>
  <c r="G108" i="6" s="1"/>
  <c r="K120" i="1"/>
  <c r="G109" i="6" s="1"/>
  <c r="K121" i="1"/>
  <c r="G110" i="6" s="1"/>
  <c r="K122" i="1"/>
  <c r="K123" i="1"/>
  <c r="K124" i="1"/>
  <c r="K125" i="1"/>
  <c r="G114" i="6" s="1"/>
  <c r="K126" i="1"/>
  <c r="G115" i="6" s="1"/>
  <c r="K127" i="1"/>
  <c r="G116" i="6" s="1"/>
  <c r="K128" i="1"/>
  <c r="G117" i="6" s="1"/>
  <c r="K129" i="1"/>
  <c r="G118" i="6" s="1"/>
  <c r="K130" i="1"/>
  <c r="K131" i="1"/>
  <c r="K132" i="1"/>
  <c r="K133" i="1"/>
  <c r="G122" i="6" s="1"/>
  <c r="K134" i="1"/>
  <c r="G123" i="6" s="1"/>
  <c r="K135" i="1"/>
  <c r="G124" i="6" s="1"/>
  <c r="K136" i="1"/>
  <c r="G125" i="6" s="1"/>
  <c r="K137" i="1"/>
  <c r="G126" i="6" s="1"/>
  <c r="K138" i="1"/>
  <c r="K139" i="1"/>
  <c r="K140" i="1"/>
  <c r="K141" i="1"/>
  <c r="G130" i="6" s="1"/>
  <c r="K142" i="1"/>
  <c r="G131" i="6" s="1"/>
  <c r="K143" i="1"/>
  <c r="G132" i="6" s="1"/>
  <c r="K144" i="1"/>
  <c r="G133" i="6" s="1"/>
  <c r="K145" i="1"/>
  <c r="G134" i="6" s="1"/>
  <c r="K146" i="1"/>
  <c r="K147" i="1"/>
  <c r="K148" i="1"/>
  <c r="K149" i="1"/>
  <c r="G138" i="6" s="1"/>
  <c r="K150" i="1"/>
  <c r="G139" i="6" s="1"/>
  <c r="K151" i="1"/>
  <c r="G140" i="6" s="1"/>
  <c r="K152" i="1"/>
  <c r="G141" i="6" s="1"/>
  <c r="K153" i="1"/>
  <c r="G142" i="6" s="1"/>
  <c r="K154" i="1"/>
  <c r="K155" i="1"/>
  <c r="K156" i="1"/>
  <c r="K157" i="1"/>
  <c r="G146" i="6" s="1"/>
  <c r="K158" i="1"/>
  <c r="G147" i="6" s="1"/>
  <c r="K159" i="1"/>
  <c r="G148" i="6" s="1"/>
  <c r="K160" i="1"/>
  <c r="G149" i="6" s="1"/>
  <c r="K161" i="1"/>
  <c r="G150" i="6" s="1"/>
  <c r="K162" i="1"/>
  <c r="K163" i="1"/>
  <c r="K164" i="1"/>
  <c r="K165" i="1"/>
  <c r="G154" i="6" s="1"/>
  <c r="K166" i="1"/>
  <c r="G155" i="6" s="1"/>
  <c r="K167" i="1"/>
  <c r="G156" i="6" s="1"/>
  <c r="K168" i="1"/>
  <c r="G157" i="6" s="1"/>
  <c r="K169" i="1"/>
  <c r="G158" i="6" s="1"/>
  <c r="K170" i="1"/>
  <c r="K171" i="1"/>
  <c r="K172" i="1"/>
  <c r="K173" i="1"/>
  <c r="G162" i="6" s="1"/>
  <c r="K174" i="1"/>
  <c r="G163" i="6" s="1"/>
  <c r="K175" i="1"/>
  <c r="G164" i="6" s="1"/>
  <c r="K176" i="1"/>
  <c r="G165" i="6" s="1"/>
  <c r="K177" i="1"/>
  <c r="G166" i="6" s="1"/>
  <c r="K178" i="1"/>
  <c r="K179" i="1"/>
  <c r="K180" i="1"/>
  <c r="K181" i="1"/>
  <c r="G170" i="6" s="1"/>
  <c r="K182" i="1"/>
  <c r="G171" i="6" s="1"/>
  <c r="K183" i="1"/>
  <c r="G172" i="6" s="1"/>
  <c r="K184" i="1"/>
  <c r="G173" i="6" s="1"/>
  <c r="K185" i="1"/>
  <c r="G174" i="6" s="1"/>
  <c r="K186" i="1"/>
  <c r="K187" i="1"/>
  <c r="K188" i="1"/>
  <c r="K189" i="1"/>
  <c r="G178" i="6" s="1"/>
  <c r="K190" i="1"/>
  <c r="G179" i="6" s="1"/>
  <c r="K191" i="1"/>
  <c r="G180" i="6" s="1"/>
  <c r="K192" i="1"/>
  <c r="G181" i="6" s="1"/>
  <c r="K193" i="1"/>
  <c r="G182" i="6" s="1"/>
  <c r="K194" i="1"/>
  <c r="K195" i="1"/>
  <c r="K196" i="1"/>
  <c r="K197" i="1"/>
  <c r="G186" i="6" s="1"/>
  <c r="K198" i="1"/>
  <c r="G187" i="6" s="1"/>
  <c r="K199" i="1"/>
  <c r="G188" i="6" s="1"/>
  <c r="K200" i="1"/>
  <c r="G189" i="6" s="1"/>
  <c r="K201" i="1"/>
  <c r="G190" i="6" s="1"/>
  <c r="K202" i="1"/>
  <c r="K203" i="1"/>
  <c r="K204" i="1"/>
  <c r="K205" i="1"/>
  <c r="G194" i="6" s="1"/>
  <c r="K206" i="1"/>
  <c r="G195" i="6" s="1"/>
  <c r="K207" i="1"/>
  <c r="G196" i="6" s="1"/>
  <c r="K208" i="1"/>
  <c r="G197" i="6" s="1"/>
  <c r="K209" i="1"/>
  <c r="G198" i="6" s="1"/>
  <c r="K210" i="1"/>
  <c r="K211" i="1"/>
  <c r="K212" i="1"/>
  <c r="O13" i="1"/>
  <c r="M13" i="1"/>
  <c r="D2" i="6" l="1"/>
  <c r="AH2" i="6" s="1"/>
  <c r="G2" i="6"/>
  <c r="B2" i="6" s="1"/>
  <c r="G3" i="6"/>
  <c r="B3" i="6" s="1"/>
  <c r="E6" i="6"/>
  <c r="J3" i="6"/>
  <c r="J56" i="6"/>
  <c r="J176" i="6"/>
  <c r="J112" i="6"/>
  <c r="J48" i="6"/>
  <c r="J120" i="6"/>
  <c r="E9" i="6"/>
  <c r="J168" i="6"/>
  <c r="J104" i="6"/>
  <c r="J40" i="6"/>
  <c r="J160" i="6"/>
  <c r="J96" i="6"/>
  <c r="J32" i="6"/>
  <c r="J152" i="6"/>
  <c r="J88" i="6"/>
  <c r="J24" i="6"/>
  <c r="J184" i="6"/>
  <c r="J144" i="6"/>
  <c r="J80" i="6"/>
  <c r="J16" i="6"/>
  <c r="J200" i="6"/>
  <c r="J136" i="6"/>
  <c r="J72" i="6"/>
  <c r="J8" i="6"/>
  <c r="J192" i="6"/>
  <c r="J128" i="6"/>
  <c r="J64" i="6"/>
  <c r="G27" i="6"/>
  <c r="G19" i="6"/>
  <c r="G11" i="6"/>
  <c r="AI198" i="6"/>
  <c r="AI190" i="6"/>
  <c r="AI182" i="6"/>
  <c r="AI174" i="6"/>
  <c r="AI166" i="6"/>
  <c r="AI158" i="6"/>
  <c r="AI150" i="6"/>
  <c r="AI142" i="6"/>
  <c r="AI134" i="6"/>
  <c r="AI126" i="6"/>
  <c r="AI118" i="6"/>
  <c r="AI110" i="6"/>
  <c r="AI102" i="6"/>
  <c r="AI94" i="6"/>
  <c r="AI86" i="6"/>
  <c r="AI78" i="6"/>
  <c r="AI70" i="6"/>
  <c r="AI62" i="6"/>
  <c r="AI54" i="6"/>
  <c r="AI46" i="6"/>
  <c r="AI38" i="6"/>
  <c r="AI30" i="6"/>
  <c r="AI22" i="6"/>
  <c r="AI14" i="6"/>
  <c r="AI5" i="6"/>
  <c r="G57" i="6"/>
  <c r="G17" i="6"/>
  <c r="AI196" i="6"/>
  <c r="AI188" i="6"/>
  <c r="AI180" i="6"/>
  <c r="AI172" i="6"/>
  <c r="AI164" i="6"/>
  <c r="AI156" i="6"/>
  <c r="AI148" i="6"/>
  <c r="AI140" i="6"/>
  <c r="AI132" i="6"/>
  <c r="AI124" i="6"/>
  <c r="AI116" i="6"/>
  <c r="AI108" i="6"/>
  <c r="AI100" i="6"/>
  <c r="AI92" i="6"/>
  <c r="AI84" i="6"/>
  <c r="AI76" i="6"/>
  <c r="AI68" i="6"/>
  <c r="AI60" i="6"/>
  <c r="AI52" i="6"/>
  <c r="AI44" i="6"/>
  <c r="AI36" i="6"/>
  <c r="AI28" i="6"/>
  <c r="AI20" i="6"/>
  <c r="AI12" i="6"/>
  <c r="AI3" i="6"/>
  <c r="AI4" i="6"/>
  <c r="G193" i="6"/>
  <c r="G177" i="6"/>
  <c r="G161" i="6"/>
  <c r="G153" i="6"/>
  <c r="G137" i="6"/>
  <c r="G121" i="6"/>
  <c r="G105" i="6"/>
  <c r="G97" i="6"/>
  <c r="G81" i="6"/>
  <c r="G73" i="6"/>
  <c r="G65" i="6"/>
  <c r="G49" i="6"/>
  <c r="G41" i="6"/>
  <c r="G33" i="6"/>
  <c r="G25" i="6"/>
  <c r="G9" i="6"/>
  <c r="G200" i="6"/>
  <c r="G192" i="6"/>
  <c r="G184" i="6"/>
  <c r="G176" i="6"/>
  <c r="G168" i="6"/>
  <c r="G160" i="6"/>
  <c r="G152" i="6"/>
  <c r="G144" i="6"/>
  <c r="G136" i="6"/>
  <c r="G128" i="6"/>
  <c r="G120" i="6"/>
  <c r="G112" i="6"/>
  <c r="G104" i="6"/>
  <c r="G96" i="6"/>
  <c r="G88" i="6"/>
  <c r="G80" i="6"/>
  <c r="G72" i="6"/>
  <c r="G64" i="6"/>
  <c r="G56" i="6"/>
  <c r="G48" i="6"/>
  <c r="G40" i="6"/>
  <c r="G32" i="6"/>
  <c r="G24" i="6"/>
  <c r="G16" i="6"/>
  <c r="G8" i="6"/>
  <c r="AI195" i="6"/>
  <c r="AI187" i="6"/>
  <c r="AI179" i="6"/>
  <c r="AI171" i="6"/>
  <c r="AI163" i="6"/>
  <c r="AI155" i="6"/>
  <c r="AI147" i="6"/>
  <c r="AI139" i="6"/>
  <c r="AI131" i="6"/>
  <c r="AI123" i="6"/>
  <c r="AI115" i="6"/>
  <c r="AI107" i="6"/>
  <c r="AI99" i="6"/>
  <c r="AI91" i="6"/>
  <c r="AI83" i="6"/>
  <c r="AI75" i="6"/>
  <c r="AI67" i="6"/>
  <c r="AI59" i="6"/>
  <c r="AI51" i="6"/>
  <c r="AI43" i="6"/>
  <c r="AI35" i="6"/>
  <c r="AI27" i="6"/>
  <c r="AI19" i="6"/>
  <c r="AI11" i="6"/>
  <c r="G201" i="6"/>
  <c r="G185" i="6"/>
  <c r="G169" i="6"/>
  <c r="G145" i="6"/>
  <c r="G129" i="6"/>
  <c r="G113" i="6"/>
  <c r="G89" i="6"/>
  <c r="G199" i="6"/>
  <c r="G191" i="6"/>
  <c r="G183" i="6"/>
  <c r="G175" i="6"/>
  <c r="G167" i="6"/>
  <c r="G159" i="6"/>
  <c r="G151" i="6"/>
  <c r="G143" i="6"/>
  <c r="G135" i="6"/>
  <c r="G127" i="6"/>
  <c r="G119" i="6"/>
  <c r="G111" i="6"/>
  <c r="G103" i="6"/>
  <c r="G95" i="6"/>
  <c r="G87" i="6"/>
  <c r="G79" i="6"/>
  <c r="G71" i="6"/>
  <c r="G63" i="6"/>
  <c r="G55" i="6"/>
  <c r="G47" i="6"/>
  <c r="G39" i="6"/>
  <c r="G31" i="6"/>
  <c r="G23" i="6"/>
  <c r="G15" i="6"/>
  <c r="AI194" i="6"/>
  <c r="AI186" i="6"/>
  <c r="AI178" i="6"/>
  <c r="AI170" i="6"/>
  <c r="AI162" i="6"/>
  <c r="AI154" i="6"/>
  <c r="AI146" i="6"/>
  <c r="AI138" i="6"/>
  <c r="AI130" i="6"/>
  <c r="AI122" i="6"/>
  <c r="AI114" i="6"/>
  <c r="AI106" i="6"/>
  <c r="AI98" i="6"/>
  <c r="AI90" i="6"/>
  <c r="AI82" i="6"/>
  <c r="AI74" i="6"/>
  <c r="AI66" i="6"/>
  <c r="AI58" i="6"/>
  <c r="AI50" i="6"/>
  <c r="AI42" i="6"/>
  <c r="AI34" i="6"/>
  <c r="AI26" i="6"/>
  <c r="AI18" i="6"/>
  <c r="AI10" i="6"/>
  <c r="AI201" i="6"/>
  <c r="AI193" i="6"/>
  <c r="AI185" i="6"/>
  <c r="AI177" i="6"/>
  <c r="AI169" i="6"/>
  <c r="AI161" i="6"/>
  <c r="AI153" i="6"/>
  <c r="AI145" i="6"/>
  <c r="AI137" i="6"/>
  <c r="AI129" i="6"/>
  <c r="AI121" i="6"/>
  <c r="AI113" i="6"/>
  <c r="AI105" i="6"/>
  <c r="AI97" i="6"/>
  <c r="AI89" i="6"/>
  <c r="AI81" i="6"/>
  <c r="AI73" i="6"/>
  <c r="AI65" i="6"/>
  <c r="AI57" i="6"/>
  <c r="AI49" i="6"/>
  <c r="AI41" i="6"/>
  <c r="AI33" i="6"/>
  <c r="AI25" i="6"/>
  <c r="AI17" i="6"/>
  <c r="AI9" i="6"/>
  <c r="AI200" i="6"/>
  <c r="AI192" i="6"/>
  <c r="AI184" i="6"/>
  <c r="AI176" i="6"/>
  <c r="AI168" i="6"/>
  <c r="AI160" i="6"/>
  <c r="AI152" i="6"/>
  <c r="AI144" i="6"/>
  <c r="AI136" i="6"/>
  <c r="AI128" i="6"/>
  <c r="AI120" i="6"/>
  <c r="AI112" i="6"/>
  <c r="AI104" i="6"/>
  <c r="AI96" i="6"/>
  <c r="AI88" i="6"/>
  <c r="AI80" i="6"/>
  <c r="AI72" i="6"/>
  <c r="AI64" i="6"/>
  <c r="AI56" i="6"/>
  <c r="AI48" i="6"/>
  <c r="AI40" i="6"/>
  <c r="AI32" i="6"/>
  <c r="AI24" i="6"/>
  <c r="AI16" i="6"/>
  <c r="AI8" i="6"/>
  <c r="AI199" i="6"/>
  <c r="AI191" i="6"/>
  <c r="AI183" i="6"/>
  <c r="AI175" i="6"/>
  <c r="AI167" i="6"/>
  <c r="AI159" i="6"/>
  <c r="AI151" i="6"/>
  <c r="AI143" i="6"/>
  <c r="AI135" i="6"/>
  <c r="AI127" i="6"/>
  <c r="AI119" i="6"/>
  <c r="AI111" i="6"/>
  <c r="AI103" i="6"/>
  <c r="AI95" i="6"/>
  <c r="AI87" i="6"/>
  <c r="AI79" i="6"/>
  <c r="AI71" i="6"/>
  <c r="AI63" i="6"/>
  <c r="AI55" i="6"/>
  <c r="AI47" i="6"/>
  <c r="AI39" i="6"/>
  <c r="AI31" i="6"/>
  <c r="AI23" i="6"/>
  <c r="AI15" i="6"/>
  <c r="AI7" i="6"/>
  <c r="AI6" i="6"/>
  <c r="J171" i="6"/>
  <c r="J155" i="6"/>
  <c r="J139" i="6"/>
  <c r="J131" i="6"/>
  <c r="J107" i="6"/>
  <c r="J75" i="6"/>
  <c r="J51" i="6"/>
  <c r="J43" i="6"/>
  <c r="J27" i="6"/>
  <c r="J11" i="6"/>
  <c r="D12" i="6"/>
  <c r="E7" i="6"/>
  <c r="J194" i="6"/>
  <c r="J186" i="6"/>
  <c r="J178" i="6"/>
  <c r="J170" i="6"/>
  <c r="J162" i="6"/>
  <c r="J154" i="6"/>
  <c r="J146" i="6"/>
  <c r="J138" i="6"/>
  <c r="J130" i="6"/>
  <c r="J122" i="6"/>
  <c r="J114" i="6"/>
  <c r="J106" i="6"/>
  <c r="J98" i="6"/>
  <c r="J82" i="6"/>
  <c r="J74" i="6"/>
  <c r="J66" i="6"/>
  <c r="J50" i="6"/>
  <c r="J42" i="6"/>
  <c r="J34" i="6"/>
  <c r="J26" i="6"/>
  <c r="J18" i="6"/>
  <c r="J10" i="6"/>
  <c r="J179" i="6"/>
  <c r="J147" i="6"/>
  <c r="J115" i="6"/>
  <c r="J99" i="6"/>
  <c r="J83" i="6"/>
  <c r="J67" i="6"/>
  <c r="J59" i="6"/>
  <c r="J35" i="6"/>
  <c r="J19" i="6"/>
  <c r="D20" i="6"/>
  <c r="J193" i="6"/>
  <c r="J185" i="6"/>
  <c r="J177" i="6"/>
  <c r="J169" i="6"/>
  <c r="J161" i="6"/>
  <c r="J153" i="6"/>
  <c r="J145" i="6"/>
  <c r="J137" i="6"/>
  <c r="J129" i="6"/>
  <c r="J121" i="6"/>
  <c r="J113" i="6"/>
  <c r="J105" i="6"/>
  <c r="J97" i="6"/>
  <c r="J65" i="6"/>
  <c r="J49" i="6"/>
  <c r="J33" i="6"/>
  <c r="J17" i="6"/>
  <c r="J9" i="6"/>
  <c r="D116" i="6"/>
  <c r="J199" i="6"/>
  <c r="J183" i="6"/>
  <c r="J175" i="6"/>
  <c r="J167" i="6"/>
  <c r="J159" i="6"/>
  <c r="J151" i="6"/>
  <c r="J143" i="6"/>
  <c r="J135" i="6"/>
  <c r="J127" i="6"/>
  <c r="J119" i="6"/>
  <c r="J111" i="6"/>
  <c r="J103" i="6"/>
  <c r="J95" i="6"/>
  <c r="J87" i="6"/>
  <c r="J79" i="6"/>
  <c r="J71" i="6"/>
  <c r="J63" i="6"/>
  <c r="J47" i="6"/>
  <c r="J39" i="6"/>
  <c r="J31" i="6"/>
  <c r="J23" i="6"/>
  <c r="J15" i="6"/>
  <c r="J7" i="6"/>
  <c r="J198" i="6"/>
  <c r="J190" i="6"/>
  <c r="J166" i="6"/>
  <c r="J158" i="6"/>
  <c r="J134" i="6"/>
  <c r="J126" i="6"/>
  <c r="J102" i="6"/>
  <c r="J94" i="6"/>
  <c r="J86" i="6"/>
  <c r="J70" i="6"/>
  <c r="J62" i="6"/>
  <c r="J38" i="6"/>
  <c r="J30" i="6"/>
  <c r="J197" i="6"/>
  <c r="J189" i="6"/>
  <c r="J181" i="6"/>
  <c r="J165" i="6"/>
  <c r="J157" i="6"/>
  <c r="J149" i="6"/>
  <c r="J133" i="6"/>
  <c r="J125" i="6"/>
  <c r="J101" i="6"/>
  <c r="J93" i="6"/>
  <c r="J77" i="6"/>
  <c r="J69" i="6"/>
  <c r="J61" i="6"/>
  <c r="J45" i="6"/>
  <c r="J29" i="6"/>
  <c r="J13" i="6"/>
  <c r="J196" i="6"/>
  <c r="J172" i="6"/>
  <c r="J164" i="6"/>
  <c r="J156" i="6"/>
  <c r="J148" i="6"/>
  <c r="J140" i="6"/>
  <c r="J132" i="6"/>
  <c r="J124" i="6"/>
  <c r="J108" i="6"/>
  <c r="J100" i="6"/>
  <c r="J84" i="6"/>
  <c r="J76" i="6"/>
  <c r="J68" i="6"/>
  <c r="J60" i="6"/>
  <c r="J52" i="6"/>
  <c r="J36" i="6"/>
  <c r="J28" i="6"/>
  <c r="J20" i="6"/>
  <c r="J12" i="6"/>
  <c r="J4" i="6"/>
  <c r="E5" i="6"/>
  <c r="D53" i="6"/>
  <c r="E157" i="6"/>
  <c r="AI2" i="6"/>
  <c r="E133" i="6"/>
  <c r="E37" i="6"/>
  <c r="D125" i="6"/>
  <c r="E117" i="6"/>
  <c r="E21" i="6"/>
  <c r="D36" i="6"/>
  <c r="D68" i="6"/>
  <c r="D165" i="6"/>
  <c r="E13" i="6"/>
  <c r="D181" i="6"/>
  <c r="E269" i="6"/>
  <c r="E85" i="6"/>
  <c r="D205" i="6"/>
  <c r="D44" i="6"/>
  <c r="D76" i="6"/>
  <c r="D229" i="6"/>
  <c r="E221" i="6"/>
  <c r="E69" i="6"/>
  <c r="E61" i="6"/>
  <c r="D45" i="6"/>
  <c r="D77" i="6"/>
  <c r="D197" i="6"/>
  <c r="E205" i="6"/>
  <c r="D52" i="6"/>
  <c r="D117" i="6"/>
  <c r="D140" i="6"/>
  <c r="D277" i="6"/>
  <c r="E165" i="6"/>
  <c r="E45" i="6"/>
  <c r="E245" i="6"/>
  <c r="I53" i="6"/>
  <c r="E189" i="6"/>
  <c r="D269" i="6"/>
  <c r="E97" i="6"/>
  <c r="E161" i="6"/>
  <c r="D100" i="6"/>
  <c r="D108" i="6"/>
  <c r="E129" i="6"/>
  <c r="E41" i="6"/>
  <c r="D177" i="6"/>
  <c r="D29" i="6"/>
  <c r="D230" i="6"/>
  <c r="D253" i="6"/>
  <c r="E277" i="6"/>
  <c r="E213" i="6"/>
  <c r="E109" i="6"/>
  <c r="E53" i="6"/>
  <c r="D21" i="6"/>
  <c r="D109" i="6"/>
  <c r="D149" i="6"/>
  <c r="D173" i="6"/>
  <c r="D237" i="6"/>
  <c r="D285" i="6"/>
  <c r="E261" i="6"/>
  <c r="E198" i="6"/>
  <c r="E149" i="6"/>
  <c r="E253" i="6"/>
  <c r="E141" i="6"/>
  <c r="E93" i="6"/>
  <c r="D93" i="6"/>
  <c r="D157" i="6"/>
  <c r="D221" i="6"/>
  <c r="D293" i="6"/>
  <c r="E237" i="6"/>
  <c r="E181" i="6"/>
  <c r="D189" i="6"/>
  <c r="E229" i="6"/>
  <c r="E173" i="6"/>
  <c r="E125" i="6"/>
  <c r="E285" i="6"/>
  <c r="D142" i="6"/>
  <c r="D190" i="6"/>
  <c r="H285" i="6"/>
  <c r="D16" i="6"/>
  <c r="E102" i="6"/>
  <c r="H73" i="6"/>
  <c r="E235" i="6"/>
  <c r="H149" i="6"/>
  <c r="E123" i="6"/>
  <c r="D9" i="6"/>
  <c r="D131" i="6"/>
  <c r="D238" i="6"/>
  <c r="E145" i="6"/>
  <c r="E89" i="6"/>
  <c r="E59" i="6"/>
  <c r="E219" i="6"/>
  <c r="E177" i="6"/>
  <c r="E113" i="6"/>
  <c r="E57" i="6"/>
  <c r="D33" i="6"/>
  <c r="D57" i="6"/>
  <c r="D169" i="6"/>
  <c r="E139" i="6"/>
  <c r="E81" i="6"/>
  <c r="H145" i="6"/>
  <c r="D105" i="6"/>
  <c r="E171" i="6"/>
  <c r="E25" i="6"/>
  <c r="I276" i="6"/>
  <c r="E91" i="6"/>
  <c r="D49" i="6"/>
  <c r="D81" i="6"/>
  <c r="D137" i="6"/>
  <c r="D161" i="6"/>
  <c r="E203" i="6"/>
  <c r="E43" i="6"/>
  <c r="I213" i="6"/>
  <c r="D107" i="6"/>
  <c r="D73" i="6"/>
  <c r="E11" i="6"/>
  <c r="H17" i="6"/>
  <c r="I130" i="6"/>
  <c r="E144" i="6"/>
  <c r="H282" i="6"/>
  <c r="H161" i="6"/>
  <c r="H97" i="6"/>
  <c r="I275" i="6"/>
  <c r="I116" i="6"/>
  <c r="E192" i="6"/>
  <c r="D80" i="6"/>
  <c r="D112" i="6"/>
  <c r="E191" i="6"/>
  <c r="E160" i="6"/>
  <c r="H221" i="6"/>
  <c r="H141" i="6"/>
  <c r="I202" i="6"/>
  <c r="I21" i="6"/>
  <c r="D287" i="6"/>
  <c r="E248" i="6"/>
  <c r="E159" i="6"/>
  <c r="H218" i="6"/>
  <c r="H30" i="6"/>
  <c r="I181" i="6"/>
  <c r="E56" i="6"/>
  <c r="H250" i="6"/>
  <c r="D224" i="6"/>
  <c r="E208" i="6"/>
  <c r="H189" i="6"/>
  <c r="H121" i="6"/>
  <c r="I277" i="6"/>
  <c r="I131" i="6"/>
  <c r="E288" i="6"/>
  <c r="E24" i="6"/>
  <c r="D17" i="6"/>
  <c r="D64" i="6"/>
  <c r="D88" i="6"/>
  <c r="D113" i="6"/>
  <c r="D120" i="6"/>
  <c r="D144" i="6"/>
  <c r="D225" i="6"/>
  <c r="D232" i="6"/>
  <c r="D264" i="6"/>
  <c r="E287" i="6"/>
  <c r="E240" i="6"/>
  <c r="E224" i="6"/>
  <c r="E169" i="6"/>
  <c r="E127" i="6"/>
  <c r="E96" i="6"/>
  <c r="E80" i="6"/>
  <c r="E65" i="6"/>
  <c r="E49" i="6"/>
  <c r="H280" i="6"/>
  <c r="H216" i="6"/>
  <c r="H184" i="6"/>
  <c r="H120" i="6"/>
  <c r="H94" i="6"/>
  <c r="H65" i="6"/>
  <c r="H41" i="6"/>
  <c r="H16" i="6"/>
  <c r="I264" i="6"/>
  <c r="I8" i="6"/>
  <c r="D24" i="6"/>
  <c r="D41" i="6"/>
  <c r="D89" i="6"/>
  <c r="D121" i="6"/>
  <c r="D158" i="6"/>
  <c r="D211" i="6"/>
  <c r="E223" i="6"/>
  <c r="E168" i="6"/>
  <c r="E155" i="6"/>
  <c r="E137" i="6"/>
  <c r="E107" i="6"/>
  <c r="E64" i="6"/>
  <c r="E48" i="6"/>
  <c r="E33" i="6"/>
  <c r="E17" i="6"/>
  <c r="H213" i="6"/>
  <c r="H181" i="6"/>
  <c r="H137" i="6"/>
  <c r="H117" i="6"/>
  <c r="H89" i="6"/>
  <c r="H64" i="6"/>
  <c r="H40" i="6"/>
  <c r="I240" i="6"/>
  <c r="I176" i="6"/>
  <c r="I99" i="6"/>
  <c r="I3" i="6"/>
  <c r="H144" i="6"/>
  <c r="I192" i="6"/>
  <c r="D48" i="6"/>
  <c r="D65" i="6"/>
  <c r="D96" i="6"/>
  <c r="D128" i="6"/>
  <c r="D166" i="6"/>
  <c r="E200" i="6"/>
  <c r="E184" i="6"/>
  <c r="E167" i="6"/>
  <c r="E153" i="6"/>
  <c r="E136" i="6"/>
  <c r="E105" i="6"/>
  <c r="E32" i="6"/>
  <c r="H272" i="6"/>
  <c r="H240" i="6"/>
  <c r="H208" i="6"/>
  <c r="H154" i="6"/>
  <c r="H129" i="6"/>
  <c r="H88" i="6"/>
  <c r="H62" i="6"/>
  <c r="H33" i="6"/>
  <c r="H9" i="6"/>
  <c r="I166" i="6"/>
  <c r="I72" i="6"/>
  <c r="E112" i="6"/>
  <c r="H160" i="6"/>
  <c r="H72" i="6"/>
  <c r="D8" i="6"/>
  <c r="D25" i="6"/>
  <c r="D72" i="6"/>
  <c r="D97" i="6"/>
  <c r="D129" i="6"/>
  <c r="D153" i="6"/>
  <c r="D160" i="6"/>
  <c r="E296" i="6"/>
  <c r="E256" i="6"/>
  <c r="E152" i="6"/>
  <c r="E104" i="6"/>
  <c r="H176" i="6"/>
  <c r="H153" i="6"/>
  <c r="H128" i="6"/>
  <c r="H81" i="6"/>
  <c r="H32" i="6"/>
  <c r="H8" i="6"/>
  <c r="I298" i="6"/>
  <c r="E264" i="6"/>
  <c r="D32" i="6"/>
  <c r="E295" i="6"/>
  <c r="E272" i="6"/>
  <c r="E255" i="6"/>
  <c r="E103" i="6"/>
  <c r="H288" i="6"/>
  <c r="H224" i="6"/>
  <c r="H192" i="6"/>
  <c r="H152" i="6"/>
  <c r="H127" i="6"/>
  <c r="H56" i="6"/>
  <c r="I290" i="6"/>
  <c r="D40" i="6"/>
  <c r="D192" i="6"/>
  <c r="D56" i="6"/>
  <c r="D98" i="6"/>
  <c r="D176" i="6"/>
  <c r="E88" i="6"/>
  <c r="E71" i="6"/>
  <c r="H255" i="6"/>
  <c r="H191" i="6"/>
  <c r="H169" i="6"/>
  <c r="H105" i="6"/>
  <c r="H25" i="6"/>
  <c r="I297" i="6"/>
  <c r="I281" i="6"/>
  <c r="I265" i="6"/>
  <c r="I249" i="6"/>
  <c r="I241" i="6"/>
  <c r="I233" i="6"/>
  <c r="I217" i="6"/>
  <c r="I201" i="6"/>
  <c r="I193" i="6"/>
  <c r="I185" i="6"/>
  <c r="H297" i="6"/>
  <c r="H265" i="6"/>
  <c r="H233" i="6"/>
  <c r="H201" i="6"/>
  <c r="I239" i="6"/>
  <c r="I103" i="6"/>
  <c r="D103" i="6"/>
  <c r="D115" i="6"/>
  <c r="D139" i="6"/>
  <c r="E286" i="6"/>
  <c r="E254" i="6"/>
  <c r="E222" i="6"/>
  <c r="E190" i="6"/>
  <c r="E158" i="6"/>
  <c r="E126" i="6"/>
  <c r="I296" i="6"/>
  <c r="I280" i="6"/>
  <c r="I256" i="6"/>
  <c r="I248" i="6"/>
  <c r="I232" i="6"/>
  <c r="I216" i="6"/>
  <c r="I208" i="6"/>
  <c r="I200" i="6"/>
  <c r="I184" i="6"/>
  <c r="I168" i="6"/>
  <c r="I160" i="6"/>
  <c r="I152" i="6"/>
  <c r="I136" i="6"/>
  <c r="I128" i="6"/>
  <c r="I120" i="6"/>
  <c r="I112" i="6"/>
  <c r="I104" i="6"/>
  <c r="I96" i="6"/>
  <c r="I88" i="6"/>
  <c r="I80" i="6"/>
  <c r="I64" i="6"/>
  <c r="I48" i="6"/>
  <c r="I40" i="6"/>
  <c r="I32" i="6"/>
  <c r="I24" i="6"/>
  <c r="I16" i="6"/>
  <c r="H296" i="6"/>
  <c r="H274" i="6"/>
  <c r="H264" i="6"/>
  <c r="H254" i="6"/>
  <c r="H232" i="6"/>
  <c r="H210" i="6"/>
  <c r="H200" i="6"/>
  <c r="H190" i="6"/>
  <c r="H168" i="6"/>
  <c r="H136" i="6"/>
  <c r="H104" i="6"/>
  <c r="I238" i="6"/>
  <c r="I56" i="6"/>
  <c r="D249" i="6"/>
  <c r="D289" i="6"/>
  <c r="E273" i="6"/>
  <c r="E241" i="6"/>
  <c r="I295" i="6"/>
  <c r="I279" i="6"/>
  <c r="I255" i="6"/>
  <c r="I247" i="6"/>
  <c r="I231" i="6"/>
  <c r="I215" i="6"/>
  <c r="I207" i="6"/>
  <c r="I199" i="6"/>
  <c r="I183" i="6"/>
  <c r="I151" i="6"/>
  <c r="I111" i="6"/>
  <c r="I95" i="6"/>
  <c r="I79" i="6"/>
  <c r="I55" i="6"/>
  <c r="I39" i="6"/>
  <c r="I23" i="6"/>
  <c r="I7" i="6"/>
  <c r="H231" i="6"/>
  <c r="H209" i="6"/>
  <c r="H167" i="6"/>
  <c r="D263" i="6"/>
  <c r="D297" i="6"/>
  <c r="E251" i="6"/>
  <c r="I294" i="6"/>
  <c r="I278" i="6"/>
  <c r="I270" i="6"/>
  <c r="I262" i="6"/>
  <c r="I246" i="6"/>
  <c r="I230" i="6"/>
  <c r="I222" i="6"/>
  <c r="I206" i="6"/>
  <c r="I198" i="6"/>
  <c r="I182" i="6"/>
  <c r="I174" i="6"/>
  <c r="I158" i="6"/>
  <c r="I150" i="6"/>
  <c r="I142" i="6"/>
  <c r="I134" i="6"/>
  <c r="I126" i="6"/>
  <c r="I118" i="6"/>
  <c r="I110" i="6"/>
  <c r="I102" i="6"/>
  <c r="I94" i="6"/>
  <c r="I78" i="6"/>
  <c r="I70" i="6"/>
  <c r="I62" i="6"/>
  <c r="I54" i="6"/>
  <c r="I46" i="6"/>
  <c r="I30" i="6"/>
  <c r="I14" i="6"/>
  <c r="I6" i="6"/>
  <c r="H294" i="6"/>
  <c r="H262" i="6"/>
  <c r="H230" i="6"/>
  <c r="H198" i="6"/>
  <c r="H166" i="6"/>
  <c r="H134" i="6"/>
  <c r="H102" i="6"/>
  <c r="H55" i="6"/>
  <c r="H39" i="6"/>
  <c r="H23" i="6"/>
  <c r="H7" i="6"/>
  <c r="I263" i="6"/>
  <c r="I86" i="6"/>
  <c r="E209" i="6"/>
  <c r="I271" i="6"/>
  <c r="I223" i="6"/>
  <c r="I175" i="6"/>
  <c r="I159" i="6"/>
  <c r="I143" i="6"/>
  <c r="I135" i="6"/>
  <c r="I119" i="6"/>
  <c r="I87" i="6"/>
  <c r="I63" i="6"/>
  <c r="I47" i="6"/>
  <c r="I31" i="6"/>
  <c r="I15" i="6"/>
  <c r="H295" i="6"/>
  <c r="H273" i="6"/>
  <c r="H263" i="6"/>
  <c r="H241" i="6"/>
  <c r="H199" i="6"/>
  <c r="H135" i="6"/>
  <c r="D201" i="6"/>
  <c r="D209" i="6"/>
  <c r="D222" i="6"/>
  <c r="D257" i="6"/>
  <c r="E281" i="6"/>
  <c r="E271" i="6"/>
  <c r="E249" i="6"/>
  <c r="E239" i="6"/>
  <c r="E217" i="6"/>
  <c r="E207" i="6"/>
  <c r="E185" i="6"/>
  <c r="E175" i="6"/>
  <c r="E143" i="6"/>
  <c r="E111" i="6"/>
  <c r="E79" i="6"/>
  <c r="E47" i="6"/>
  <c r="E15" i="6"/>
  <c r="I293" i="6"/>
  <c r="I285" i="6"/>
  <c r="I269" i="6"/>
  <c r="I261" i="6"/>
  <c r="I253" i="6"/>
  <c r="I245" i="6"/>
  <c r="I237" i="6"/>
  <c r="I221" i="6"/>
  <c r="I205" i="6"/>
  <c r="I197" i="6"/>
  <c r="I189" i="6"/>
  <c r="I173" i="6"/>
  <c r="I157" i="6"/>
  <c r="I149" i="6"/>
  <c r="I133" i="6"/>
  <c r="I125" i="6"/>
  <c r="I109" i="6"/>
  <c r="I101" i="6"/>
  <c r="H101" i="6"/>
  <c r="I93" i="6"/>
  <c r="H93" i="6"/>
  <c r="H85" i="6"/>
  <c r="I77" i="6"/>
  <c r="H77" i="6"/>
  <c r="I69" i="6"/>
  <c r="H69" i="6"/>
  <c r="I61" i="6"/>
  <c r="H61" i="6"/>
  <c r="H53" i="6"/>
  <c r="I45" i="6"/>
  <c r="H45" i="6"/>
  <c r="H37" i="6"/>
  <c r="I29" i="6"/>
  <c r="H29" i="6"/>
  <c r="H21" i="6"/>
  <c r="I13" i="6"/>
  <c r="H13" i="6"/>
  <c r="I5" i="6"/>
  <c r="H5" i="6"/>
  <c r="H293" i="6"/>
  <c r="H281" i="6"/>
  <c r="H271" i="6"/>
  <c r="H261" i="6"/>
  <c r="H249" i="6"/>
  <c r="H239" i="6"/>
  <c r="H229" i="6"/>
  <c r="H217" i="6"/>
  <c r="H207" i="6"/>
  <c r="H197" i="6"/>
  <c r="H185" i="6"/>
  <c r="H175" i="6"/>
  <c r="H165" i="6"/>
  <c r="H143" i="6"/>
  <c r="H133" i="6"/>
  <c r="H111" i="6"/>
  <c r="H86" i="6"/>
  <c r="H70" i="6"/>
  <c r="H54" i="6"/>
  <c r="H38" i="6"/>
  <c r="H22" i="6"/>
  <c r="H6" i="6"/>
  <c r="I287" i="6"/>
  <c r="I254" i="6"/>
  <c r="I227" i="6"/>
  <c r="I191" i="6"/>
  <c r="I127" i="6"/>
  <c r="I85" i="6"/>
  <c r="I38" i="6"/>
  <c r="D174" i="6"/>
  <c r="D217" i="6"/>
  <c r="D271" i="6"/>
  <c r="E270" i="6"/>
  <c r="E238" i="6"/>
  <c r="E206" i="6"/>
  <c r="E174" i="6"/>
  <c r="E142" i="6"/>
  <c r="E110" i="6"/>
  <c r="E78" i="6"/>
  <c r="E46" i="6"/>
  <c r="E14" i="6"/>
  <c r="E2" i="6"/>
  <c r="H2" i="6"/>
  <c r="E292" i="6"/>
  <c r="I292" i="6"/>
  <c r="H292" i="6"/>
  <c r="E284" i="6"/>
  <c r="I284" i="6"/>
  <c r="H284" i="6"/>
  <c r="E276" i="6"/>
  <c r="H276" i="6"/>
  <c r="E268" i="6"/>
  <c r="I268" i="6"/>
  <c r="H268" i="6"/>
  <c r="E260" i="6"/>
  <c r="H260" i="6"/>
  <c r="I260" i="6"/>
  <c r="E252" i="6"/>
  <c r="I252" i="6"/>
  <c r="H252" i="6"/>
  <c r="E244" i="6"/>
  <c r="I244" i="6"/>
  <c r="H244" i="6"/>
  <c r="E236" i="6"/>
  <c r="I236" i="6"/>
  <c r="H236" i="6"/>
  <c r="E228" i="6"/>
  <c r="H228" i="6"/>
  <c r="E220" i="6"/>
  <c r="I220" i="6"/>
  <c r="H220" i="6"/>
  <c r="E212" i="6"/>
  <c r="H212" i="6"/>
  <c r="I212" i="6"/>
  <c r="E204" i="6"/>
  <c r="H204" i="6"/>
  <c r="E196" i="6"/>
  <c r="I196" i="6"/>
  <c r="H196" i="6"/>
  <c r="E188" i="6"/>
  <c r="I188" i="6"/>
  <c r="H188" i="6"/>
  <c r="E180" i="6"/>
  <c r="I180" i="6"/>
  <c r="H180" i="6"/>
  <c r="E172" i="6"/>
  <c r="I172" i="6"/>
  <c r="H172" i="6"/>
  <c r="E164" i="6"/>
  <c r="H164" i="6"/>
  <c r="I164" i="6"/>
  <c r="E156" i="6"/>
  <c r="H156" i="6"/>
  <c r="E148" i="6"/>
  <c r="I148" i="6"/>
  <c r="H148" i="6"/>
  <c r="E140" i="6"/>
  <c r="H140" i="6"/>
  <c r="E132" i="6"/>
  <c r="I132" i="6"/>
  <c r="H132" i="6"/>
  <c r="E124" i="6"/>
  <c r="I124" i="6"/>
  <c r="H124" i="6"/>
  <c r="E116" i="6"/>
  <c r="H116" i="6"/>
  <c r="E108" i="6"/>
  <c r="I108" i="6"/>
  <c r="H108" i="6"/>
  <c r="E100" i="6"/>
  <c r="H100" i="6"/>
  <c r="E92" i="6"/>
  <c r="I92" i="6"/>
  <c r="H92" i="6"/>
  <c r="E84" i="6"/>
  <c r="H84" i="6"/>
  <c r="E76" i="6"/>
  <c r="I76" i="6"/>
  <c r="H76" i="6"/>
  <c r="E68" i="6"/>
  <c r="H68" i="6"/>
  <c r="E60" i="6"/>
  <c r="I60" i="6"/>
  <c r="H60" i="6"/>
  <c r="E52" i="6"/>
  <c r="I52" i="6"/>
  <c r="H52" i="6"/>
  <c r="E44" i="6"/>
  <c r="I44" i="6"/>
  <c r="H44" i="6"/>
  <c r="E36" i="6"/>
  <c r="H36" i="6"/>
  <c r="E28" i="6"/>
  <c r="I28" i="6"/>
  <c r="H28" i="6"/>
  <c r="E20" i="6"/>
  <c r="H20" i="6"/>
  <c r="E12" i="6"/>
  <c r="I12" i="6"/>
  <c r="H12" i="6"/>
  <c r="E4" i="6"/>
  <c r="I4" i="6"/>
  <c r="H4" i="6"/>
  <c r="H270" i="6"/>
  <c r="H238" i="6"/>
  <c r="H206" i="6"/>
  <c r="H174" i="6"/>
  <c r="H162" i="6"/>
  <c r="H142" i="6"/>
  <c r="H130" i="6"/>
  <c r="H110" i="6"/>
  <c r="I286" i="6"/>
  <c r="I190" i="6"/>
  <c r="I117" i="6"/>
  <c r="I84" i="6"/>
  <c r="I37" i="6"/>
  <c r="I243" i="6"/>
  <c r="H243" i="6"/>
  <c r="I235" i="6"/>
  <c r="H235" i="6"/>
  <c r="H227" i="6"/>
  <c r="I219" i="6"/>
  <c r="H219" i="6"/>
  <c r="H211" i="6"/>
  <c r="I211" i="6"/>
  <c r="H203" i="6"/>
  <c r="I195" i="6"/>
  <c r="H195" i="6"/>
  <c r="H187" i="6"/>
  <c r="I187" i="6"/>
  <c r="I179" i="6"/>
  <c r="H179" i="6"/>
  <c r="I171" i="6"/>
  <c r="H171" i="6"/>
  <c r="H163" i="6"/>
  <c r="I163" i="6"/>
  <c r="H155" i="6"/>
  <c r="I147" i="6"/>
  <c r="H147" i="6"/>
  <c r="H139" i="6"/>
  <c r="I139" i="6"/>
  <c r="H131" i="6"/>
  <c r="I123" i="6"/>
  <c r="H123" i="6"/>
  <c r="H115" i="6"/>
  <c r="I107" i="6"/>
  <c r="H107" i="6"/>
  <c r="H99" i="6"/>
  <c r="I91" i="6"/>
  <c r="H91" i="6"/>
  <c r="H83" i="6"/>
  <c r="I83" i="6"/>
  <c r="I75" i="6"/>
  <c r="H75" i="6"/>
  <c r="I67" i="6"/>
  <c r="H67" i="6"/>
  <c r="I59" i="6"/>
  <c r="H59" i="6"/>
  <c r="I51" i="6"/>
  <c r="H51" i="6"/>
  <c r="I43" i="6"/>
  <c r="H43" i="6"/>
  <c r="H35" i="6"/>
  <c r="I35" i="6"/>
  <c r="I27" i="6"/>
  <c r="H27" i="6"/>
  <c r="I19" i="6"/>
  <c r="H19" i="6"/>
  <c r="I11" i="6"/>
  <c r="H11" i="6"/>
  <c r="H3" i="6"/>
  <c r="H289" i="6"/>
  <c r="H279" i="6"/>
  <c r="H257" i="6"/>
  <c r="H247" i="6"/>
  <c r="H225" i="6"/>
  <c r="H215" i="6"/>
  <c r="H193" i="6"/>
  <c r="H183" i="6"/>
  <c r="H151" i="6"/>
  <c r="H119" i="6"/>
  <c r="I214" i="6"/>
  <c r="D265" i="6"/>
  <c r="D279" i="6"/>
  <c r="E289" i="6"/>
  <c r="E279" i="6"/>
  <c r="E257" i="6"/>
  <c r="E247" i="6"/>
  <c r="E225" i="6"/>
  <c r="E215" i="6"/>
  <c r="E193" i="6"/>
  <c r="E183" i="6"/>
  <c r="E151" i="6"/>
  <c r="E119" i="6"/>
  <c r="E87" i="6"/>
  <c r="E55" i="6"/>
  <c r="E23" i="6"/>
  <c r="H299" i="6"/>
  <c r="I291" i="6"/>
  <c r="H291" i="6"/>
  <c r="I283" i="6"/>
  <c r="H283" i="6"/>
  <c r="H275" i="6"/>
  <c r="I267" i="6"/>
  <c r="H267" i="6"/>
  <c r="H259" i="6"/>
  <c r="I259" i="6"/>
  <c r="H251" i="6"/>
  <c r="D273" i="6"/>
  <c r="E299" i="6"/>
  <c r="E278" i="6"/>
  <c r="E267" i="6"/>
  <c r="E246" i="6"/>
  <c r="E214" i="6"/>
  <c r="E182" i="6"/>
  <c r="E150" i="6"/>
  <c r="E118" i="6"/>
  <c r="E86" i="6"/>
  <c r="E54" i="6"/>
  <c r="E22" i="6"/>
  <c r="E290" i="6"/>
  <c r="E282" i="6"/>
  <c r="I282" i="6"/>
  <c r="E274" i="6"/>
  <c r="I274" i="6"/>
  <c r="E266" i="6"/>
  <c r="I258" i="6"/>
  <c r="E250" i="6"/>
  <c r="I242" i="6"/>
  <c r="E234" i="6"/>
  <c r="I234" i="6"/>
  <c r="E226" i="6"/>
  <c r="I226" i="6"/>
  <c r="E218" i="6"/>
  <c r="E210" i="6"/>
  <c r="I210" i="6"/>
  <c r="E194" i="6"/>
  <c r="I194" i="6"/>
  <c r="E186" i="6"/>
  <c r="I186" i="6"/>
  <c r="E178" i="6"/>
  <c r="I170" i="6"/>
  <c r="I162" i="6"/>
  <c r="E154" i="6"/>
  <c r="I146" i="6"/>
  <c r="E138" i="6"/>
  <c r="I138" i="6"/>
  <c r="E130" i="6"/>
  <c r="E122" i="6"/>
  <c r="I122" i="6"/>
  <c r="E114" i="6"/>
  <c r="I114" i="6"/>
  <c r="E106" i="6"/>
  <c r="I106" i="6"/>
  <c r="E98" i="6"/>
  <c r="I98" i="6"/>
  <c r="I90" i="6"/>
  <c r="H90" i="6"/>
  <c r="H82" i="6"/>
  <c r="I82" i="6"/>
  <c r="I74" i="6"/>
  <c r="H74" i="6"/>
  <c r="E66" i="6"/>
  <c r="I66" i="6"/>
  <c r="H66" i="6"/>
  <c r="E58" i="6"/>
  <c r="I58" i="6"/>
  <c r="H58" i="6"/>
  <c r="E50" i="6"/>
  <c r="H50" i="6"/>
  <c r="I42" i="6"/>
  <c r="H42" i="6"/>
  <c r="E34" i="6"/>
  <c r="I34" i="6"/>
  <c r="H34" i="6"/>
  <c r="I26" i="6"/>
  <c r="H26" i="6"/>
  <c r="H298" i="6"/>
  <c r="H278" i="6"/>
  <c r="H266" i="6"/>
  <c r="H246" i="6"/>
  <c r="H234" i="6"/>
  <c r="H214" i="6"/>
  <c r="H202" i="6"/>
  <c r="H182" i="6"/>
  <c r="H170" i="6"/>
  <c r="H150" i="6"/>
  <c r="H138" i="6"/>
  <c r="H118" i="6"/>
  <c r="H106" i="6"/>
  <c r="H95" i="6"/>
  <c r="H79" i="6"/>
  <c r="H63" i="6"/>
  <c r="H47" i="6"/>
  <c r="H31" i="6"/>
  <c r="H15" i="6"/>
  <c r="I178" i="6"/>
  <c r="I115" i="6"/>
  <c r="I71" i="6"/>
  <c r="I22" i="6"/>
  <c r="D10" i="6"/>
  <c r="I177" i="6"/>
  <c r="I145" i="6"/>
  <c r="I121" i="6"/>
  <c r="I113" i="6"/>
  <c r="I97" i="6"/>
  <c r="I73" i="6"/>
  <c r="I57" i="6"/>
  <c r="I49" i="6"/>
  <c r="I25" i="6"/>
  <c r="H18" i="6"/>
  <c r="H10" i="6"/>
  <c r="I10" i="6"/>
  <c r="E3" i="6"/>
  <c r="D50" i="6"/>
  <c r="D58" i="6"/>
  <c r="D210" i="6"/>
  <c r="D34" i="6"/>
  <c r="D66" i="6"/>
  <c r="D154" i="6"/>
  <c r="D234" i="6"/>
  <c r="D186" i="6"/>
  <c r="D194" i="6"/>
  <c r="D202" i="6"/>
  <c r="D218" i="6"/>
  <c r="D272" i="6"/>
  <c r="D290" i="6"/>
  <c r="D18" i="6"/>
  <c r="D26" i="6"/>
  <c r="D200" i="6"/>
  <c r="D226" i="6"/>
  <c r="D74" i="6"/>
  <c r="D82" i="6"/>
  <c r="D162" i="6"/>
  <c r="D170" i="6"/>
  <c r="D240" i="6"/>
  <c r="D42" i="6"/>
  <c r="D90" i="6"/>
  <c r="D248" i="6"/>
  <c r="D256" i="6"/>
  <c r="D298" i="6"/>
  <c r="E298" i="6"/>
  <c r="E258" i="6"/>
  <c r="E242" i="6"/>
  <c r="E170" i="6"/>
  <c r="E162" i="6"/>
  <c r="E146" i="6"/>
  <c r="E90" i="6"/>
  <c r="E82" i="6"/>
  <c r="E74" i="6"/>
  <c r="E42" i="6"/>
  <c r="E26" i="6"/>
  <c r="E18" i="6"/>
  <c r="E10" i="6"/>
  <c r="D216" i="6"/>
  <c r="D99" i="6"/>
  <c r="D6" i="6"/>
  <c r="D27" i="6"/>
  <c r="D59" i="6"/>
  <c r="D75" i="6"/>
  <c r="D106" i="6"/>
  <c r="D14" i="6"/>
  <c r="D31" i="6"/>
  <c r="D46" i="6"/>
  <c r="D78" i="6"/>
  <c r="D138" i="6"/>
  <c r="D178" i="6"/>
  <c r="D35" i="6"/>
  <c r="D55" i="6"/>
  <c r="D83" i="6"/>
  <c r="D22" i="6"/>
  <c r="D39" i="6"/>
  <c r="D51" i="6"/>
  <c r="D62" i="6"/>
  <c r="D86" i="6"/>
  <c r="D114" i="6"/>
  <c r="D101" i="6"/>
  <c r="D23" i="6"/>
  <c r="D38" i="6"/>
  <c r="D70" i="6"/>
  <c r="D7" i="6"/>
  <c r="D11" i="6"/>
  <c r="D43" i="6"/>
  <c r="D91" i="6"/>
  <c r="D141" i="6"/>
  <c r="D167" i="6"/>
  <c r="D19" i="6"/>
  <c r="D54" i="6"/>
  <c r="D122" i="6"/>
  <c r="D164" i="6"/>
  <c r="D184" i="6"/>
  <c r="D63" i="6"/>
  <c r="D278" i="6"/>
  <c r="D3" i="6"/>
  <c r="AH3" i="6" s="1"/>
  <c r="D15" i="6"/>
  <c r="D30" i="6"/>
  <c r="D47" i="6"/>
  <c r="D67" i="6"/>
  <c r="D94" i="6"/>
  <c r="D130" i="6"/>
  <c r="D71" i="6"/>
  <c r="D79" i="6"/>
  <c r="D87" i="6"/>
  <c r="D95" i="6"/>
  <c r="D119" i="6"/>
  <c r="D135" i="6"/>
  <c r="D175" i="6"/>
  <c r="D243" i="6"/>
  <c r="D111" i="6"/>
  <c r="D127" i="6"/>
  <c r="D143" i="6"/>
  <c r="D148" i="6"/>
  <c r="D188" i="6"/>
  <c r="D215" i="6"/>
  <c r="D196" i="6"/>
  <c r="D155" i="6"/>
  <c r="D152" i="6"/>
  <c r="D183" i="6"/>
  <c r="D110" i="6"/>
  <c r="D118" i="6"/>
  <c r="D126" i="6"/>
  <c r="D134" i="6"/>
  <c r="D172" i="6"/>
  <c r="D180" i="6"/>
  <c r="D208" i="6"/>
  <c r="D286" i="6"/>
  <c r="D163" i="6"/>
  <c r="D199" i="6"/>
  <c r="D283" i="6"/>
  <c r="D294" i="6"/>
  <c r="D124" i="6"/>
  <c r="D146" i="6"/>
  <c r="D147" i="6"/>
  <c r="D151" i="6"/>
  <c r="D187" i="6"/>
  <c r="D204" i="6"/>
  <c r="D251" i="6"/>
  <c r="D159" i="6"/>
  <c r="D171" i="6"/>
  <c r="D191" i="6"/>
  <c r="D239" i="6"/>
  <c r="D156" i="6"/>
  <c r="D179" i="6"/>
  <c r="D207" i="6"/>
  <c r="D231" i="6"/>
  <c r="D254" i="6"/>
  <c r="D262" i="6"/>
  <c r="D275" i="6"/>
  <c r="D212" i="6"/>
  <c r="D223" i="6"/>
  <c r="D236" i="6"/>
  <c r="D247" i="6"/>
  <c r="D270" i="6"/>
  <c r="D220" i="6"/>
  <c r="D228" i="6"/>
  <c r="D259" i="6"/>
  <c r="D195" i="6"/>
  <c r="D203" i="6"/>
  <c r="D227" i="6"/>
  <c r="D241" i="6"/>
  <c r="D245" i="6"/>
  <c r="D250" i="6"/>
  <c r="D233" i="6"/>
  <c r="D242" i="6"/>
  <c r="D246" i="6"/>
  <c r="D299" i="6"/>
  <c r="D267" i="6"/>
  <c r="D291" i="6"/>
  <c r="D258" i="6"/>
  <c r="D266" i="6"/>
  <c r="D274" i="6"/>
  <c r="D282" i="6"/>
  <c r="D280" i="6"/>
  <c r="D288" i="6"/>
  <c r="D296" i="6"/>
</calcChain>
</file>

<file path=xl/sharedStrings.xml><?xml version="1.0" encoding="utf-8"?>
<sst xmlns="http://schemas.openxmlformats.org/spreadsheetml/2006/main" count="263" uniqueCount="175">
  <si>
    <r>
      <rPr>
        <sz val="10"/>
        <color rgb="FF000000"/>
        <rFont val="Verdana"/>
        <family val="2"/>
      </rPr>
      <t xml:space="preserve">Use this form to order bovine DNA tests using </t>
    </r>
    <r>
      <rPr>
        <b/>
        <sz val="10"/>
        <color rgb="FF000000"/>
        <rFont val="Verdana"/>
        <family val="2"/>
      </rPr>
      <t>Weatherbys Scientific Australia:</t>
    </r>
  </si>
  <si>
    <t>Step 1: Please read the following instructions carefully.</t>
  </si>
  <si>
    <r>
      <t xml:space="preserve">Once you have completed all the required sections of the Application Form:
1) </t>
    </r>
    <r>
      <rPr>
        <b/>
        <sz val="10"/>
        <color rgb="FF000000"/>
        <rFont val="Verdana"/>
        <family val="2"/>
      </rPr>
      <t>Print a copy</t>
    </r>
    <r>
      <rPr>
        <sz val="10"/>
        <color rgb="FF000000"/>
        <rFont val="Verdana"/>
        <family val="2"/>
      </rPr>
      <t xml:space="preserve"> of the form and send this along with your samples to PBB.
2) </t>
    </r>
    <r>
      <rPr>
        <b/>
        <sz val="10"/>
        <color rgb="FF000000"/>
        <rFont val="Verdana"/>
        <family val="2"/>
      </rPr>
      <t>Email</t>
    </r>
    <r>
      <rPr>
        <sz val="10"/>
        <color rgb="FF000000"/>
        <rFont val="Verdana"/>
        <family val="2"/>
      </rPr>
      <t xml:space="preserve"> the electronic copy to </t>
    </r>
    <r>
      <rPr>
        <b/>
        <sz val="10"/>
        <color rgb="FF000000"/>
        <rFont val="Verdana"/>
        <family val="2"/>
      </rPr>
      <t>dna@pbbnz.com</t>
    </r>
    <r>
      <rPr>
        <sz val="10"/>
        <color rgb="FF000000"/>
        <rFont val="Verdana"/>
        <family val="2"/>
      </rPr>
      <t xml:space="preserve">.
</t>
    </r>
  </si>
  <si>
    <t>Samples must be sent via courier or tracked post to:</t>
  </si>
  <si>
    <t>PBBNZ DNA</t>
  </si>
  <si>
    <t>Courier to: 75 South Street</t>
  </si>
  <si>
    <t>Tracked post to: PO Box 503</t>
  </si>
  <si>
    <t>Feilding 4740</t>
  </si>
  <si>
    <t>Phone: (06) 323 4484</t>
  </si>
  <si>
    <t xml:space="preserve">Please list your name and contact details on the parcel. </t>
  </si>
  <si>
    <r>
      <rPr>
        <b/>
        <sz val="10"/>
        <color theme="1"/>
        <rFont val="Verdana"/>
        <family val="2"/>
      </rPr>
      <t>Disclaimer:</t>
    </r>
    <r>
      <rPr>
        <sz val="11"/>
        <color theme="1"/>
        <rFont val="Aptos Narrow"/>
        <family val="2"/>
        <scheme val="minor"/>
      </rPr>
      <t xml:space="preserve"> If the required test(s) are not confirmed by the breeder within 5 working days, PBB will request the relevant breed SNP bundle option.</t>
    </r>
  </si>
  <si>
    <t>Step 2: Complete your Application Form:</t>
  </si>
  <si>
    <r>
      <t>In the next tab along (</t>
    </r>
    <r>
      <rPr>
        <b/>
        <sz val="10"/>
        <color rgb="FF000000"/>
        <rFont val="Verdana"/>
        <family val="2"/>
      </rPr>
      <t>Application Form</t>
    </r>
    <r>
      <rPr>
        <sz val="10"/>
        <color rgb="FF000000"/>
        <rFont val="Verdana"/>
        <family val="2"/>
      </rPr>
      <t>), please fill in the customer details section:</t>
    </r>
  </si>
  <si>
    <r>
      <rPr>
        <b/>
        <sz val="10"/>
        <color rgb="FF000000"/>
        <rFont val="Verdana"/>
        <family val="2"/>
      </rPr>
      <t>Customer Details</t>
    </r>
    <r>
      <rPr>
        <sz val="10"/>
        <color rgb="FF000000"/>
        <rFont val="Verdana"/>
        <family val="2"/>
      </rPr>
      <t>: Please complete this section in full - name, address, phone number, and email.</t>
    </r>
  </si>
  <si>
    <r>
      <t xml:space="preserve">Breed: </t>
    </r>
    <r>
      <rPr>
        <sz val="10"/>
        <color rgb="FF000000"/>
        <rFont val="Verdana"/>
        <family val="2"/>
      </rPr>
      <t xml:space="preserve">and </t>
    </r>
    <r>
      <rPr>
        <b/>
        <sz val="10"/>
        <color rgb="FF000000"/>
        <rFont val="Verdana"/>
        <family val="2"/>
      </rPr>
      <t>Herd Prefix:</t>
    </r>
  </si>
  <si>
    <r>
      <rPr>
        <b/>
        <sz val="10"/>
        <color rgb="FF000000"/>
        <rFont val="Verdana"/>
        <family val="2"/>
      </rPr>
      <t>Sample Type:</t>
    </r>
    <r>
      <rPr>
        <sz val="10"/>
        <color rgb="FF000000"/>
        <rFont val="Verdana"/>
        <family val="2"/>
      </rPr>
      <t xml:space="preserve"> e.g TSU, Hair or Semen</t>
    </r>
  </si>
  <si>
    <t>Now provide details for each of samples being submitted - please ensure you carefully record the following information:</t>
  </si>
  <si>
    <r>
      <rPr>
        <b/>
        <sz val="10"/>
        <color theme="1"/>
        <rFont val="Verdana"/>
        <family val="2"/>
      </rPr>
      <t xml:space="preserve">Barcode: </t>
    </r>
    <r>
      <rPr>
        <sz val="11"/>
        <color theme="1"/>
        <rFont val="Aptos Narrow"/>
        <family val="2"/>
        <scheme val="minor"/>
      </rPr>
      <t>This is the actual barcode (or number) shown on the TSU or Hair Card</t>
    </r>
  </si>
  <si>
    <r>
      <rPr>
        <b/>
        <sz val="10"/>
        <color theme="1"/>
        <rFont val="Verdana"/>
        <family val="2"/>
      </rPr>
      <t>Registration/Herdbook number</t>
    </r>
    <r>
      <rPr>
        <sz val="11"/>
        <color theme="1"/>
        <rFont val="Aptos Narrow"/>
        <family val="2"/>
        <scheme val="minor"/>
      </rPr>
      <t xml:space="preserve"> - this is the animal's unique ID that the results will be reported against.</t>
    </r>
  </si>
  <si>
    <r>
      <t>Animal Name (incl Prefix) -</t>
    </r>
    <r>
      <rPr>
        <sz val="11"/>
        <color theme="1"/>
        <rFont val="Aptos Narrow"/>
        <family val="2"/>
        <scheme val="minor"/>
      </rPr>
      <t xml:space="preserve"> the animal's registered name (if applicable).</t>
    </r>
  </si>
  <si>
    <r>
      <t xml:space="preserve"> </t>
    </r>
    <r>
      <rPr>
        <sz val="14"/>
        <color theme="1"/>
        <rFont val="Wingdings"/>
        <charset val="2"/>
      </rPr>
      <t>þ</t>
    </r>
  </si>
  <si>
    <t>I agree to the PBB DNA sample submission Terms and Conditions outlined above.</t>
  </si>
  <si>
    <r>
      <rPr>
        <b/>
        <sz val="10"/>
        <color theme="1"/>
        <rFont val="Verdana"/>
        <family val="2"/>
      </rPr>
      <t>Sex of animal</t>
    </r>
    <r>
      <rPr>
        <sz val="11"/>
        <color theme="1"/>
        <rFont val="Aptos Narrow"/>
        <family val="2"/>
        <scheme val="minor"/>
      </rPr>
      <t xml:space="preserve"> - Male (M) or Female (F)</t>
    </r>
  </si>
  <si>
    <r>
      <t xml:space="preserve">Birth Year: </t>
    </r>
    <r>
      <rPr>
        <sz val="10"/>
        <color theme="1"/>
        <rFont val="Verdana"/>
        <family val="2"/>
      </rPr>
      <t>Year the animal was born</t>
    </r>
  </si>
  <si>
    <r>
      <rPr>
        <b/>
        <sz val="11"/>
        <color rgb="FFC00000"/>
        <rFont val="Aptos Narrow"/>
        <family val="2"/>
        <scheme val="minor"/>
      </rPr>
      <t>Parentage (PV)</t>
    </r>
    <r>
      <rPr>
        <sz val="11"/>
        <color theme="1"/>
        <rFont val="Aptos Narrow"/>
        <family val="2"/>
        <scheme val="minor"/>
      </rPr>
      <t xml:space="preserve"> includes both sire and dam verification. Sire/Dam details must be included on this form. List extra possible Sires/Dams on the Sire and Dam tabs. If PV is not required or cannot be completed (parents not SNP tested) please leave blank. </t>
    </r>
  </si>
  <si>
    <t xml:space="preserve">Tests: </t>
  </si>
  <si>
    <r>
      <t xml:space="preserve">Firstly, select from </t>
    </r>
    <r>
      <rPr>
        <b/>
        <sz val="11"/>
        <color theme="1"/>
        <rFont val="Aptos Narrow"/>
        <family val="2"/>
        <scheme val="minor"/>
      </rPr>
      <t xml:space="preserve">Column I </t>
    </r>
    <r>
      <rPr>
        <sz val="11"/>
        <color theme="1"/>
        <rFont val="Aptos Narrow"/>
        <family val="2"/>
        <scheme val="minor"/>
      </rPr>
      <t>Genotype Selection, whether you would like the tests including the 85K genotype or Standalone Test options.
Then select the tests you would like. Three (3) columns have been provided for you to select tests (</t>
    </r>
    <r>
      <rPr>
        <b/>
        <sz val="11"/>
        <color theme="1"/>
        <rFont val="Aptos Narrow"/>
        <family val="2"/>
        <scheme val="minor"/>
      </rPr>
      <t xml:space="preserve">Test 1, Test 2 &amp; Test 3). </t>
    </r>
    <r>
      <rPr>
        <sz val="11"/>
        <color theme="1"/>
        <rFont val="Aptos Narrow"/>
        <family val="2"/>
        <scheme val="minor"/>
      </rPr>
      <t>Each column is set up as a drop down menu for you to select the bundles or tests that you require. 
A full list of test options can be viewed below.</t>
    </r>
  </si>
  <si>
    <r>
      <t xml:space="preserve">Tests available when </t>
    </r>
    <r>
      <rPr>
        <b/>
        <sz val="11"/>
        <color theme="1"/>
        <rFont val="Aptos Narrow"/>
        <family val="2"/>
        <scheme val="minor"/>
      </rPr>
      <t>Genotype 85K</t>
    </r>
    <r>
      <rPr>
        <sz val="11"/>
        <color theme="1"/>
        <rFont val="Aptos Narrow"/>
        <family val="2"/>
        <scheme val="minor"/>
      </rPr>
      <t xml:space="preserve"> is selected from </t>
    </r>
    <r>
      <rPr>
        <b/>
        <sz val="11"/>
        <color theme="1"/>
        <rFont val="Aptos Narrow"/>
        <family val="2"/>
        <scheme val="minor"/>
      </rPr>
      <t>Column I.</t>
    </r>
  </si>
  <si>
    <t>Breed Bundles:</t>
  </si>
  <si>
    <t>Bundle Inclusions:</t>
  </si>
  <si>
    <t>WBYS Angus Bundle</t>
  </si>
  <si>
    <t>[85K SNP, Developmental Duplication (DD), Contractual Arachnodactyly (CA),Neuropathic Hydrocephalus (NH) , Alpha-Mannosidosis (MA), Arthrogryposis multiplex (AM)]</t>
  </si>
  <si>
    <t>WBYS Murray Grey Bundle</t>
  </si>
  <si>
    <t>[85K SNP, Poll/Horn,  Myostatin (9 Variants), Coat Colour (Red or Black),  Coat Colour Dilutor PMEL17_64G_A,  Coat Colour Dilutor PMEL17_delTTC]</t>
  </si>
  <si>
    <t>WBYS Hereford Bundle</t>
  </si>
  <si>
    <t>[85K SNP, Hypotrichosis KRT71,  Idiopathic Epilepsy,  Coat Colour (Red or Black), Coat Colour Dilutor PMEL17_delTTC,  Coat Colour Dilutor PMEL17_1835C_A, Maple Syrup Urine Disease, Poll/ Horn] </t>
  </si>
  <si>
    <t>WBYS Red Devon Bundle</t>
  </si>
  <si>
    <t>[85K SNP, Poll/Horn)</t>
  </si>
  <si>
    <t>WBYS Shorthorn Bundle</t>
  </si>
  <si>
    <t>WBYS Simmental Bundle</t>
  </si>
  <si>
    <t>[85K SNP,Poll/Horn, Coat Colour (Red or Black), Coat Colour Dilutor PMEL17_delTTC]</t>
  </si>
  <si>
    <t>WBYS Speckle Park Bundle</t>
  </si>
  <si>
    <t>[85K SNP, Poll/Horn, Coat Colour (Red or Black), Myostatin (9 Variants) ]</t>
  </si>
  <si>
    <t>WBYS Charolais</t>
  </si>
  <si>
    <t>[85K SNP, Poll/Horn, Coat Colour (Red or Black), Myophosphorylase, Myostatin (9 Variant), Progressive Ataxia (BPA) ]</t>
  </si>
  <si>
    <t>WBYS South Devon</t>
  </si>
  <si>
    <t>[85K SNP, Poll/Horn, Myostatin (9 Variants) ]</t>
  </si>
  <si>
    <t>Individual Traits</t>
  </si>
  <si>
    <t>Poll/Horn</t>
  </si>
  <si>
    <t>Coat Colour Dilutor PMEL17_1835C_A</t>
  </si>
  <si>
    <t>Coat Colour Dilutor PMEL17_delTTC</t>
  </si>
  <si>
    <t>Coat Colour (Black &amp; Red)</t>
  </si>
  <si>
    <t>Developmental duplications (DD)</t>
  </si>
  <si>
    <t>Neuropathic hydrocephalus (NH)</t>
  </si>
  <si>
    <t>Alpha-mannosidosis 961 (MA) Angus</t>
  </si>
  <si>
    <t>Hypotrichosis KRT71 (HYPO)</t>
  </si>
  <si>
    <t>Idiopathic Epilepsy (IE)</t>
  </si>
  <si>
    <t>Maple Syrup Urine Disease (MSUD) Hereford</t>
  </si>
  <si>
    <t>Maple Syrup Urine Disease (MSUD) Shorthorn</t>
  </si>
  <si>
    <t>Mandibulofacial Dysostosis (MD)</t>
  </si>
  <si>
    <t>Myostatin 9 variants</t>
  </si>
  <si>
    <t>Progressive Ataxia (BPA)</t>
  </si>
  <si>
    <t>Myophosphorylase</t>
  </si>
  <si>
    <t>Bulldog Dwarfism BD1</t>
  </si>
  <si>
    <t xml:space="preserve">PBB Meat Tenderness Markers </t>
  </si>
  <si>
    <r>
      <t xml:space="preserve">Tests available when </t>
    </r>
    <r>
      <rPr>
        <b/>
        <sz val="11"/>
        <color theme="1"/>
        <rFont val="Aptos Narrow"/>
        <family val="2"/>
        <scheme val="minor"/>
      </rPr>
      <t>Standalone Tests</t>
    </r>
    <r>
      <rPr>
        <sz val="11"/>
        <color theme="1"/>
        <rFont val="Aptos Narrow"/>
        <family val="2"/>
        <scheme val="minor"/>
      </rPr>
      <t xml:space="preserve"> are selected from </t>
    </r>
    <r>
      <rPr>
        <b/>
        <sz val="11"/>
        <color theme="1"/>
        <rFont val="Aptos Narrow"/>
        <family val="2"/>
        <scheme val="minor"/>
      </rPr>
      <t>Column I.</t>
    </r>
  </si>
  <si>
    <t>Standalone Tests</t>
  </si>
  <si>
    <t>Standalone Tests (Cannot be added to the 85K SNP):</t>
  </si>
  <si>
    <t xml:space="preserve">Arthrogryposis multiplex (AM) </t>
  </si>
  <si>
    <t>Contractual arachnodactyly (CA)</t>
  </si>
  <si>
    <t>Delayed Blindness (CLN)</t>
  </si>
  <si>
    <t>Low Density Parentage Only</t>
  </si>
  <si>
    <t>Reporting: Your results report will be delivered to PBBNZ when testing has been completed.</t>
  </si>
  <si>
    <t>PBBNZ/Weatherbys Scientific Australia Cattle Genotyping Application Form</t>
  </si>
  <si>
    <t>Name:</t>
  </si>
  <si>
    <t>PBB Account:</t>
  </si>
  <si>
    <t>Send samples to:</t>
  </si>
  <si>
    <t>Address:</t>
  </si>
  <si>
    <t>Courier: 75 South Street</t>
  </si>
  <si>
    <t xml:space="preserve">Breed:                                              </t>
  </si>
  <si>
    <t>Herd Prefix/Name:</t>
  </si>
  <si>
    <t>Postal: PO Box 503</t>
  </si>
  <si>
    <t>Date:</t>
  </si>
  <si>
    <t>Herd Number:</t>
  </si>
  <si>
    <t xml:space="preserve">Mobile:                                </t>
  </si>
  <si>
    <t>Email:</t>
  </si>
  <si>
    <t>dna@pbbnz.com</t>
  </si>
  <si>
    <t>Association or Society Account:</t>
  </si>
  <si>
    <t xml:space="preserve">PBBNZ </t>
  </si>
  <si>
    <t>Please read through the instructions on the yellow tab first below before selecting your required tests. Once this form has been completed, please print a copy and post along with your samples to PBB.</t>
  </si>
  <si>
    <t xml:space="preserve">Parentage (PV) includes both sire and dam verification. Sire/Dam details must be included on this form. List extra possible Sires/Dams on the Sire and Dam tabs. If PV is not required or cannot be completed (parents not SNP tested) please leave blank. </t>
  </si>
  <si>
    <t xml:space="preserve">Sample Type </t>
  </si>
  <si>
    <t>Sample ID</t>
  </si>
  <si>
    <t>Animal Name (include prefix)</t>
  </si>
  <si>
    <t>Registration/Herdbook no.</t>
  </si>
  <si>
    <t>EID (optional)</t>
  </si>
  <si>
    <t>Sex</t>
  </si>
  <si>
    <t>Birth Year</t>
  </si>
  <si>
    <t>Genotype Selection</t>
  </si>
  <si>
    <t xml:space="preserve">TEST 1 </t>
  </si>
  <si>
    <t>Internal Use Only</t>
  </si>
  <si>
    <t>TEST 2</t>
  </si>
  <si>
    <t>TEST 3</t>
  </si>
  <si>
    <t>Sire SNP CASE no.</t>
  </si>
  <si>
    <t>Sire registration/ herdbook no.</t>
  </si>
  <si>
    <t>Dam SNP CASE no.</t>
  </si>
  <si>
    <t>Dam registration/ herdbook no.</t>
  </si>
  <si>
    <t>85K Genotype</t>
  </si>
  <si>
    <t>Test Code</t>
  </si>
  <si>
    <t>Description</t>
  </si>
  <si>
    <t>Sample Types</t>
  </si>
  <si>
    <t>PBB Accounts:</t>
  </si>
  <si>
    <t>Genotype</t>
  </si>
  <si>
    <t>No Chip Codes</t>
  </si>
  <si>
    <t>TSU</t>
  </si>
  <si>
    <t>PBB Angus</t>
  </si>
  <si>
    <t>Genotype 85K</t>
  </si>
  <si>
    <t>Hair</t>
  </si>
  <si>
    <t>PBB Murray Grey</t>
  </si>
  <si>
    <t>1254+1227</t>
  </si>
  <si>
    <t>Semen</t>
  </si>
  <si>
    <t>PBB Hereford</t>
  </si>
  <si>
    <t>PBB Red Devon</t>
  </si>
  <si>
    <t xml:space="preserve">[85K SNP, Poll/Horn) </t>
  </si>
  <si>
    <t>PBB Shorthorn</t>
  </si>
  <si>
    <t>PBB Simmental</t>
  </si>
  <si>
    <t>PBB Speckle Park</t>
  </si>
  <si>
    <t>1259+1227</t>
  </si>
  <si>
    <t>PBB Charolais</t>
  </si>
  <si>
    <t>1260+1227</t>
  </si>
  <si>
    <t>PBB South Devon</t>
  </si>
  <si>
    <t>1230+1227</t>
  </si>
  <si>
    <t>DO NOT PRINT THIS PAGE</t>
  </si>
  <si>
    <t>Sires</t>
  </si>
  <si>
    <t>Please list all possible sires of all animals listed on the sample form.</t>
  </si>
  <si>
    <t>No.</t>
  </si>
  <si>
    <t>SIRE-IDENT (tag/rego)</t>
  </si>
  <si>
    <t>SIRE-DNA-CASE #</t>
  </si>
  <si>
    <t>Dams</t>
  </si>
  <si>
    <t>DAM-IDENT (tag/rego)</t>
  </si>
  <si>
    <t>DAM-DNA-CASE #</t>
  </si>
  <si>
    <t>Previous Lab number</t>
  </si>
  <si>
    <t>Customer Name</t>
  </si>
  <si>
    <t>Sample send to address</t>
  </si>
  <si>
    <t>Species</t>
  </si>
  <si>
    <t>Breed</t>
  </si>
  <si>
    <t>SampleType</t>
  </si>
  <si>
    <t>Test required</t>
  </si>
  <si>
    <t>Owner Name</t>
  </si>
  <si>
    <t>Owner Address</t>
  </si>
  <si>
    <t>Owner Phone Number</t>
  </si>
  <si>
    <t>Veterinarian Name</t>
  </si>
  <si>
    <t>Test Animal Tag ID</t>
  </si>
  <si>
    <t>Test animal name</t>
  </si>
  <si>
    <t>Test animal sex</t>
  </si>
  <si>
    <t>Test animal year of birth</t>
  </si>
  <si>
    <t>Dam 1 Tag ID</t>
  </si>
  <si>
    <t>Dam 1 Name</t>
  </si>
  <si>
    <t>Dam 1 Parentage Test Method</t>
  </si>
  <si>
    <t>Dam 1 Lab No.</t>
  </si>
  <si>
    <t>Sire 1 Tag ID</t>
  </si>
  <si>
    <t>Sire 1 Name</t>
  </si>
  <si>
    <t>Sire 1 Parentage Test Method</t>
  </si>
  <si>
    <t>Sire 1 Lab No.</t>
  </si>
  <si>
    <t>Sire 2 Tag ID</t>
  </si>
  <si>
    <t>Sire 2 Name</t>
  </si>
  <si>
    <t>Sire 2 Parentage Test Method</t>
  </si>
  <si>
    <t>Sire 2 Lab No.</t>
  </si>
  <si>
    <t>Sire 3 Tag ID</t>
  </si>
  <si>
    <t>Sire 3 Name</t>
  </si>
  <si>
    <t>Sire 3 Parentage Test Method</t>
  </si>
  <si>
    <t>Sire 3 Lab No.</t>
  </si>
  <si>
    <t>Colour Field</t>
  </si>
  <si>
    <t>Customer PO</t>
  </si>
  <si>
    <t>Gene Tests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</si>
</sst>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000000000"/>
  </numFmts>
  <fonts count="40">
    <font>
      <sz val="11"/>
      <color theme="1"/>
      <name val="Aptos Narrow"/>
      <family val="2"/>
      <scheme val="minor"/>
    </font>
    <font>
      <sz val="10"/>
      <color theme="1"/>
      <name val="Verdana"/>
      <family val="2"/>
    </font>
    <font>
      <sz val="10"/>
      <name val="Arial"/>
      <family val="2"/>
    </font>
    <font>
      <b/>
      <sz val="16"/>
      <name val="Arial"/>
      <family val="2"/>
    </font>
    <font>
      <b/>
      <sz val="14"/>
      <name val="Arial"/>
      <family val="2"/>
    </font>
    <font>
      <sz val="11"/>
      <color theme="1"/>
      <name val="Calibri"/>
      <family val="2"/>
    </font>
    <font>
      <sz val="14"/>
      <color indexed="8"/>
      <name val="Arial"/>
      <family val="2"/>
    </font>
    <font>
      <b/>
      <sz val="12"/>
      <name val="Arial"/>
      <family val="2"/>
    </font>
    <font>
      <sz val="14"/>
      <color indexed="8"/>
      <name val="Calibri"/>
      <family val="2"/>
    </font>
    <font>
      <sz val="14"/>
      <name val="Arial"/>
      <family val="2"/>
    </font>
    <font>
      <u/>
      <sz val="11"/>
      <color theme="10"/>
      <name val="Calibri"/>
      <family val="2"/>
    </font>
    <font>
      <b/>
      <sz val="13"/>
      <name val="Arial"/>
      <family val="2"/>
    </font>
    <font>
      <i/>
      <sz val="14"/>
      <color theme="1"/>
      <name val="Calibri"/>
      <family val="2"/>
    </font>
    <font>
      <b/>
      <sz val="14"/>
      <color theme="1"/>
      <name val="Calibri"/>
      <family val="2"/>
    </font>
    <font>
      <b/>
      <sz val="11"/>
      <color theme="1"/>
      <name val="Calibri"/>
      <family val="2"/>
    </font>
    <font>
      <sz val="18"/>
      <color rgb="FFFF0000"/>
      <name val="Calibri"/>
      <family val="2"/>
    </font>
    <font>
      <sz val="8"/>
      <color rgb="FF3F3F76"/>
      <name val="Calibri"/>
      <family val="2"/>
    </font>
    <font>
      <b/>
      <sz val="11"/>
      <color theme="1"/>
      <name val="Aptos Narrow"/>
      <family val="2"/>
      <scheme val="minor"/>
    </font>
    <font>
      <b/>
      <sz val="20"/>
      <color theme="1"/>
      <name val="Verdana"/>
      <family val="2"/>
    </font>
    <font>
      <b/>
      <u/>
      <sz val="16"/>
      <color theme="1"/>
      <name val="Calibri"/>
      <family val="2"/>
    </font>
    <font>
      <sz val="14"/>
      <color theme="1"/>
      <name val="Verdana"/>
      <family val="2"/>
    </font>
    <font>
      <sz val="14"/>
      <color theme="1"/>
      <name val="Wingdings"/>
      <charset val="2"/>
    </font>
    <font>
      <i/>
      <sz val="11"/>
      <color theme="1"/>
      <name val="Aptos"/>
      <family val="2"/>
    </font>
    <font>
      <b/>
      <sz val="10"/>
      <color rgb="FF000000"/>
      <name val="Verdana"/>
      <family val="2"/>
    </font>
    <font>
      <sz val="10"/>
      <color rgb="FF000000"/>
      <name val="Verdana"/>
      <family val="2"/>
    </font>
    <font>
      <b/>
      <sz val="10"/>
      <color theme="1"/>
      <name val="Verdana"/>
      <family val="2"/>
    </font>
    <font>
      <sz val="10"/>
      <color theme="1"/>
      <name val="Verdana"/>
      <family val="2"/>
    </font>
    <font>
      <sz val="11"/>
      <name val="Aptos Display"/>
      <family val="2"/>
      <scheme val="major"/>
    </font>
    <font>
      <sz val="13"/>
      <color theme="1"/>
      <name val="Calibri"/>
      <family val="2"/>
    </font>
    <font>
      <b/>
      <sz val="14"/>
      <color rgb="FFC00000"/>
      <name val="Arial"/>
      <family val="2"/>
    </font>
    <font>
      <b/>
      <sz val="10"/>
      <name val="Verdana"/>
      <family val="2"/>
    </font>
    <font>
      <b/>
      <sz val="11"/>
      <color rgb="FFC00000"/>
      <name val="Aptos Narrow"/>
      <family val="2"/>
      <scheme val="minor"/>
    </font>
    <font>
      <u/>
      <sz val="14"/>
      <color theme="10"/>
      <name val="Calibri"/>
      <family val="2"/>
    </font>
    <font>
      <sz val="13"/>
      <color theme="1"/>
      <name val="Aptos Narrow"/>
      <family val="2"/>
      <scheme val="minor"/>
    </font>
    <font>
      <b/>
      <sz val="13"/>
      <color theme="1"/>
      <name val="Calibri"/>
      <family val="2"/>
    </font>
    <font>
      <b/>
      <sz val="14"/>
      <color rgb="FF3F3F76"/>
      <name val="Calibri"/>
      <family val="2"/>
    </font>
    <font>
      <sz val="14"/>
      <color rgb="FF3F3F76"/>
      <name val="Calibri"/>
      <family val="2"/>
    </font>
    <font>
      <u/>
      <sz val="11"/>
      <color theme="10"/>
      <name val="Aptos Narrow"/>
      <family val="2"/>
      <scheme val="minor"/>
    </font>
    <font>
      <u/>
      <sz val="14"/>
      <color theme="10"/>
      <name val="Arial"/>
      <family val="2"/>
    </font>
    <font>
      <sz val="8"/>
      <name val="Aptos Narrow"/>
      <family val="2"/>
      <scheme val="minor"/>
    </font>
  </fonts>
  <fills count="17">
    <fill>
      <patternFill patternType="none"/>
    </fill>
    <fill>
      <patternFill patternType="gray125"/>
    </fill>
    <fill>
      <patternFill patternType="solid">
        <fgColor rgb="FFFFCC99"/>
      </patternFill>
    </fill>
    <fill>
      <patternFill patternType="solid">
        <fgColor theme="6" tint="0.79998168889431442"/>
        <bgColor indexed="65"/>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00"/>
        <bgColor indexed="64"/>
      </patternFill>
    </fill>
    <fill>
      <patternFill patternType="solid">
        <fgColor rgb="FFDDDDDD"/>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DE9FD"/>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49">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rgb="FF7F7F7F"/>
      </bottom>
      <diagonal/>
    </border>
    <border>
      <left/>
      <right style="thin">
        <color rgb="FF7F7F7F"/>
      </right>
      <top style="thin">
        <color rgb="FF7F7F7F"/>
      </top>
      <bottom style="thin">
        <color rgb="FF7F7F7F"/>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theme="0"/>
      </right>
      <top/>
      <bottom/>
      <diagonal/>
    </border>
    <border>
      <left style="thin">
        <color indexed="64"/>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style="thin">
        <color theme="0"/>
      </top>
      <bottom/>
      <diagonal/>
    </border>
    <border>
      <left style="thin">
        <color rgb="FF000000"/>
      </left>
      <right/>
      <top/>
      <bottom style="thin">
        <color indexed="64"/>
      </bottom>
      <diagonal/>
    </border>
    <border>
      <left style="thin">
        <color rgb="FF000000"/>
      </left>
      <right/>
      <top style="thin">
        <color indexed="64"/>
      </top>
      <bottom/>
      <diagonal/>
    </border>
    <border>
      <left style="thin">
        <color indexed="64"/>
      </left>
      <right/>
      <top style="thin">
        <color indexed="64"/>
      </top>
      <bottom style="thin">
        <color indexed="64"/>
      </bottom>
      <diagonal/>
    </border>
    <border>
      <left style="thin">
        <color rgb="FF7F7F7F"/>
      </left>
      <right/>
      <top style="thin">
        <color rgb="FF7F7F7F"/>
      </top>
      <bottom style="thin">
        <color rgb="FF7F7F7F"/>
      </bottom>
      <diagonal/>
    </border>
    <border>
      <left style="thin">
        <color rgb="FF7F7F7F"/>
      </left>
      <right style="thin">
        <color rgb="FF7F7F7F"/>
      </right>
      <top style="thin">
        <color rgb="FF7F7F7F"/>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8">
    <xf numFmtId="0" fontId="0" fillId="0" borderId="0"/>
    <xf numFmtId="0" fontId="2" fillId="0" borderId="0"/>
    <xf numFmtId="0" fontId="5" fillId="0" borderId="0"/>
    <xf numFmtId="0" fontId="10" fillId="0" borderId="0" applyNumberFormat="0" applyFill="0" applyBorder="0" applyAlignment="0" applyProtection="0"/>
    <xf numFmtId="0" fontId="5" fillId="3" borderId="0" applyNumberFormat="0" applyBorder="0" applyAlignment="0" applyProtection="0"/>
    <xf numFmtId="0" fontId="16" fillId="2" borderId="1" applyNumberFormat="0" applyAlignment="0" applyProtection="0"/>
    <xf numFmtId="0" fontId="26" fillId="0" borderId="0"/>
    <xf numFmtId="0" fontId="37" fillId="0" borderId="0" applyNumberFormat="0" applyFill="0" applyBorder="0" applyAlignment="0" applyProtection="0"/>
  </cellStyleXfs>
  <cellXfs count="200">
    <xf numFmtId="0" fontId="0" fillId="0" borderId="0" xfId="0"/>
    <xf numFmtId="0" fontId="5" fillId="0" borderId="0" xfId="0" applyFont="1"/>
    <xf numFmtId="0" fontId="18" fillId="10" borderId="0" xfId="0" applyFont="1" applyFill="1"/>
    <xf numFmtId="0" fontId="14" fillId="10" borderId="15" xfId="0" applyFont="1" applyFill="1" applyBorder="1" applyAlignment="1">
      <alignment vertical="center"/>
    </xf>
    <xf numFmtId="0" fontId="14" fillId="10" borderId="15" xfId="0" applyFont="1" applyFill="1" applyBorder="1" applyAlignment="1">
      <alignment horizontal="center" vertical="center"/>
    </xf>
    <xf numFmtId="0" fontId="0" fillId="11" borderId="18" xfId="0" applyFill="1" applyBorder="1"/>
    <xf numFmtId="0" fontId="0" fillId="11" borderId="19" xfId="0" applyFill="1" applyBorder="1"/>
    <xf numFmtId="0" fontId="0" fillId="0" borderId="8" xfId="0" applyBorder="1"/>
    <xf numFmtId="0" fontId="0" fillId="11" borderId="0" xfId="0" applyFill="1"/>
    <xf numFmtId="0" fontId="0" fillId="11" borderId="26" xfId="0" applyFill="1" applyBorder="1"/>
    <xf numFmtId="0" fontId="25" fillId="11" borderId="8" xfId="0" applyFont="1" applyFill="1" applyBorder="1"/>
    <xf numFmtId="0" fontId="24" fillId="11" borderId="8" xfId="0" applyFont="1" applyFill="1" applyBorder="1"/>
    <xf numFmtId="0" fontId="0" fillId="11" borderId="8" xfId="0" applyFill="1" applyBorder="1"/>
    <xf numFmtId="0" fontId="25" fillId="11" borderId="0" xfId="0" applyFont="1" applyFill="1"/>
    <xf numFmtId="0" fontId="0" fillId="0" borderId="27" xfId="0" applyBorder="1"/>
    <xf numFmtId="0" fontId="0" fillId="11" borderId="0" xfId="0" applyFill="1" applyAlignment="1">
      <alignment wrapText="1"/>
    </xf>
    <xf numFmtId="0" fontId="0" fillId="11" borderId="26" xfId="0" applyFill="1" applyBorder="1" applyAlignment="1">
      <alignment wrapText="1"/>
    </xf>
    <xf numFmtId="0" fontId="25" fillId="11" borderId="29" xfId="0" applyFont="1" applyFill="1" applyBorder="1"/>
    <xf numFmtId="0" fontId="0" fillId="11" borderId="30" xfId="0" applyFill="1" applyBorder="1"/>
    <xf numFmtId="0" fontId="0" fillId="11" borderId="31" xfId="0" applyFill="1" applyBorder="1"/>
    <xf numFmtId="0" fontId="0" fillId="11" borderId="32" xfId="0" applyFill="1" applyBorder="1"/>
    <xf numFmtId="0" fontId="0" fillId="11" borderId="33" xfId="0" applyFill="1" applyBorder="1"/>
    <xf numFmtId="0" fontId="24" fillId="11" borderId="32" xfId="0" applyFont="1" applyFill="1" applyBorder="1"/>
    <xf numFmtId="0" fontId="23" fillId="11" borderId="32" xfId="0" applyFont="1" applyFill="1" applyBorder="1"/>
    <xf numFmtId="0" fontId="24" fillId="11" borderId="0" xfId="0" applyFont="1" applyFill="1"/>
    <xf numFmtId="0" fontId="24" fillId="11" borderId="33" xfId="0" applyFont="1" applyFill="1" applyBorder="1"/>
    <xf numFmtId="0" fontId="0" fillId="0" borderId="34" xfId="0" applyBorder="1"/>
    <xf numFmtId="0" fontId="25" fillId="0" borderId="34" xfId="0" applyFont="1" applyBorder="1"/>
    <xf numFmtId="0" fontId="0" fillId="4" borderId="0" xfId="0" applyFill="1"/>
    <xf numFmtId="0" fontId="0" fillId="4" borderId="33" xfId="0" applyFill="1" applyBorder="1"/>
    <xf numFmtId="0" fontId="25" fillId="4" borderId="32" xfId="0" applyFont="1" applyFill="1" applyBorder="1" applyAlignment="1">
      <alignment vertical="center"/>
    </xf>
    <xf numFmtId="0" fontId="0" fillId="0" borderId="0" xfId="0" applyProtection="1">
      <protection locked="0"/>
    </xf>
    <xf numFmtId="0" fontId="4" fillId="4" borderId="5" xfId="1" applyFont="1" applyFill="1" applyBorder="1" applyAlignment="1" applyProtection="1">
      <alignment horizontal="left"/>
      <protection locked="0"/>
    </xf>
    <xf numFmtId="0" fontId="6" fillId="0" borderId="6" xfId="2" applyFont="1" applyBorder="1" applyProtection="1">
      <protection locked="0"/>
    </xf>
    <xf numFmtId="0" fontId="4" fillId="4" borderId="12" xfId="1" applyFont="1" applyFill="1" applyBorder="1" applyAlignment="1" applyProtection="1">
      <alignment horizontal="left"/>
      <protection locked="0"/>
    </xf>
    <xf numFmtId="0" fontId="9" fillId="0" borderId="13" xfId="1" applyFont="1" applyBorder="1" applyProtection="1">
      <protection locked="0"/>
    </xf>
    <xf numFmtId="0" fontId="4" fillId="4" borderId="13" xfId="1" applyFont="1" applyFill="1" applyBorder="1" applyAlignment="1" applyProtection="1">
      <alignment horizontal="left"/>
      <protection locked="0"/>
    </xf>
    <xf numFmtId="0" fontId="4" fillId="4" borderId="17" xfId="1" applyFont="1" applyFill="1" applyBorder="1" applyAlignment="1" applyProtection="1">
      <alignment horizontal="left"/>
      <protection locked="0"/>
    </xf>
    <xf numFmtId="0" fontId="13" fillId="7" borderId="24" xfId="2" applyFont="1" applyFill="1" applyBorder="1" applyProtection="1">
      <protection locked="0"/>
    </xf>
    <xf numFmtId="0" fontId="15" fillId="0" borderId="22" xfId="2" applyFont="1" applyBorder="1" applyAlignment="1" applyProtection="1">
      <alignment wrapText="1"/>
      <protection locked="0"/>
    </xf>
    <xf numFmtId="0" fontId="17" fillId="9" borderId="0" xfId="0" applyFont="1" applyFill="1" applyProtection="1">
      <protection locked="0"/>
    </xf>
    <xf numFmtId="0" fontId="0" fillId="9" borderId="0" xfId="0" applyFill="1" applyProtection="1">
      <protection locked="0"/>
    </xf>
    <xf numFmtId="0" fontId="5" fillId="0" borderId="0" xfId="2" applyProtection="1">
      <protection locked="0"/>
    </xf>
    <xf numFmtId="0" fontId="5" fillId="0" borderId="0" xfId="2" applyAlignment="1" applyProtection="1">
      <alignment horizontal="left"/>
      <protection locked="0"/>
    </xf>
    <xf numFmtId="0" fontId="13" fillId="0" borderId="15" xfId="2" applyFont="1" applyBorder="1" applyAlignment="1" applyProtection="1">
      <alignment horizontal="center" vertical="center" wrapText="1"/>
      <protection locked="0"/>
    </xf>
    <xf numFmtId="164" fontId="13" fillId="0" borderId="15" xfId="2" applyNumberFormat="1" applyFont="1" applyBorder="1" applyAlignment="1" applyProtection="1">
      <alignment horizontal="center" vertical="center" wrapText="1"/>
      <protection locked="0"/>
    </xf>
    <xf numFmtId="0" fontId="0" fillId="8" borderId="15" xfId="0" applyFill="1" applyBorder="1" applyAlignment="1" applyProtection="1">
      <alignment horizontal="center"/>
      <protection locked="0"/>
    </xf>
    <xf numFmtId="0" fontId="0" fillId="0" borderId="0" xfId="0" applyAlignment="1">
      <alignment horizontal="left" vertical="center"/>
    </xf>
    <xf numFmtId="0" fontId="20" fillId="0" borderId="0" xfId="0" applyFont="1" applyAlignment="1">
      <alignment horizontal="left" vertical="center"/>
    </xf>
    <xf numFmtId="0" fontId="22" fillId="0" borderId="0" xfId="0" applyFont="1" applyAlignment="1">
      <alignment horizontal="left" vertical="center"/>
    </xf>
    <xf numFmtId="0" fontId="30" fillId="4" borderId="32" xfId="0" applyFont="1" applyFill="1" applyBorder="1"/>
    <xf numFmtId="0" fontId="18" fillId="12" borderId="0" xfId="0" applyFont="1" applyFill="1"/>
    <xf numFmtId="0" fontId="14" fillId="12" borderId="15" xfId="0" applyFont="1" applyFill="1" applyBorder="1" applyAlignment="1">
      <alignment vertical="center"/>
    </xf>
    <xf numFmtId="0" fontId="14" fillId="12" borderId="15" xfId="0" applyFont="1" applyFill="1" applyBorder="1" applyAlignment="1">
      <alignment horizontal="center" vertical="center"/>
    </xf>
    <xf numFmtId="0" fontId="13" fillId="0" borderId="15" xfId="4" applyFont="1" applyFill="1" applyBorder="1" applyAlignment="1" applyProtection="1">
      <alignment horizontal="center" vertical="center" wrapText="1"/>
      <protection locked="0"/>
    </xf>
    <xf numFmtId="164" fontId="13" fillId="0" borderId="15" xfId="4" applyNumberFormat="1" applyFont="1" applyFill="1" applyBorder="1" applyAlignment="1" applyProtection="1">
      <alignment horizontal="center" vertical="center" wrapText="1"/>
      <protection locked="0"/>
    </xf>
    <xf numFmtId="0" fontId="13" fillId="13" borderId="15" xfId="4" applyFont="1" applyFill="1" applyBorder="1" applyAlignment="1" applyProtection="1">
      <alignment horizontal="center" wrapText="1"/>
      <protection locked="0"/>
    </xf>
    <xf numFmtId="0" fontId="13" fillId="13" borderId="15" xfId="4" applyFont="1" applyFill="1" applyBorder="1" applyAlignment="1" applyProtection="1">
      <alignment horizontal="center" vertical="center" wrapText="1"/>
      <protection locked="0"/>
    </xf>
    <xf numFmtId="0" fontId="33" fillId="0" borderId="15" xfId="0" applyFont="1" applyBorder="1" applyProtection="1">
      <protection locked="0"/>
    </xf>
    <xf numFmtId="165" fontId="33" fillId="0" borderId="15" xfId="0" applyNumberFormat="1" applyFont="1" applyBorder="1" applyProtection="1">
      <protection locked="0"/>
    </xf>
    <xf numFmtId="1" fontId="28" fillId="13" borderId="15" xfId="4" applyNumberFormat="1" applyFont="1" applyFill="1" applyBorder="1" applyAlignment="1" applyProtection="1">
      <alignment horizontal="center"/>
    </xf>
    <xf numFmtId="0" fontId="34" fillId="0" borderId="15" xfId="2" applyFont="1" applyBorder="1" applyAlignment="1" applyProtection="1">
      <alignment horizontal="center" vertical="center" wrapText="1"/>
      <protection locked="0"/>
    </xf>
    <xf numFmtId="0" fontId="33" fillId="0" borderId="0" xfId="0" applyFont="1" applyProtection="1">
      <protection locked="0"/>
    </xf>
    <xf numFmtId="0" fontId="35" fillId="13" borderId="23" xfId="5" applyFont="1" applyFill="1" applyBorder="1" applyAlignment="1" applyProtection="1">
      <alignment horizontal="left" vertical="center"/>
      <protection locked="0"/>
    </xf>
    <xf numFmtId="0" fontId="35" fillId="13" borderId="1" xfId="5" applyFont="1" applyFill="1" applyAlignment="1" applyProtection="1">
      <alignment vertical="center"/>
      <protection locked="0"/>
    </xf>
    <xf numFmtId="0" fontId="36" fillId="13" borderId="1" xfId="5" applyFont="1" applyFill="1" applyAlignment="1" applyProtection="1">
      <alignment horizontal="left"/>
      <protection locked="0"/>
    </xf>
    <xf numFmtId="0" fontId="36" fillId="13" borderId="1" xfId="5" applyFont="1" applyFill="1" applyProtection="1">
      <protection locked="0"/>
    </xf>
    <xf numFmtId="0" fontId="36" fillId="13" borderId="15" xfId="5" applyFont="1" applyFill="1" applyBorder="1" applyAlignment="1" applyProtection="1">
      <alignment horizontal="left"/>
      <protection locked="0"/>
    </xf>
    <xf numFmtId="0" fontId="36" fillId="13" borderId="37" xfId="5" applyFont="1" applyFill="1" applyBorder="1" applyAlignment="1" applyProtection="1">
      <alignment horizontal="left"/>
      <protection locked="0"/>
    </xf>
    <xf numFmtId="0" fontId="36" fillId="13" borderId="38" xfId="5" applyFont="1" applyFill="1" applyBorder="1" applyAlignment="1" applyProtection="1">
      <alignment horizontal="left"/>
      <protection locked="0"/>
    </xf>
    <xf numFmtId="0" fontId="36" fillId="13" borderId="39" xfId="5" applyFont="1" applyFill="1" applyBorder="1" applyAlignment="1" applyProtection="1">
      <alignment horizontal="left"/>
      <protection locked="0"/>
    </xf>
    <xf numFmtId="0" fontId="0" fillId="13" borderId="25" xfId="0" applyFill="1" applyBorder="1"/>
    <xf numFmtId="0" fontId="0" fillId="13" borderId="8" xfId="0" applyFill="1" applyBorder="1"/>
    <xf numFmtId="0" fontId="0" fillId="13" borderId="32" xfId="0" applyFill="1" applyBorder="1"/>
    <xf numFmtId="0" fontId="0" fillId="13" borderId="35" xfId="0" applyFill="1" applyBorder="1"/>
    <xf numFmtId="0" fontId="0" fillId="13" borderId="26" xfId="0" applyFill="1" applyBorder="1"/>
    <xf numFmtId="0" fontId="0" fillId="11" borderId="32" xfId="0" applyFill="1" applyBorder="1" applyAlignment="1">
      <alignment horizontal="left" vertical="top" wrapText="1"/>
    </xf>
    <xf numFmtId="0" fontId="6" fillId="0" borderId="13" xfId="2" applyFont="1" applyBorder="1" applyProtection="1">
      <protection locked="0"/>
    </xf>
    <xf numFmtId="0" fontId="8" fillId="0" borderId="13" xfId="2" applyFont="1" applyBorder="1" applyProtection="1">
      <protection locked="0"/>
    </xf>
    <xf numFmtId="14" fontId="9" fillId="0" borderId="13" xfId="1" applyNumberFormat="1" applyFont="1" applyBorder="1" applyProtection="1">
      <protection locked="0"/>
    </xf>
    <xf numFmtId="0" fontId="11" fillId="0" borderId="18" xfId="1" applyFont="1" applyBorder="1" applyProtection="1">
      <protection locked="0"/>
    </xf>
    <xf numFmtId="0" fontId="38" fillId="0" borderId="18" xfId="7" applyFont="1" applyBorder="1" applyAlignment="1" applyProtection="1">
      <protection locked="0"/>
    </xf>
    <xf numFmtId="0" fontId="9" fillId="0" borderId="12" xfId="1" applyFont="1" applyBorder="1" applyProtection="1">
      <protection locked="0"/>
    </xf>
    <xf numFmtId="0" fontId="36" fillId="14" borderId="1" xfId="5" applyFont="1" applyFill="1" applyAlignment="1" applyProtection="1">
      <alignment horizontal="left"/>
      <protection locked="0"/>
    </xf>
    <xf numFmtId="49" fontId="9" fillId="0" borderId="13" xfId="1" applyNumberFormat="1" applyFont="1" applyBorder="1" applyProtection="1">
      <protection locked="0"/>
    </xf>
    <xf numFmtId="0" fontId="36" fillId="15" borderId="1" xfId="5" applyFont="1" applyFill="1" applyAlignment="1" applyProtection="1">
      <alignment horizontal="left"/>
      <protection locked="0"/>
    </xf>
    <xf numFmtId="0" fontId="3" fillId="0" borderId="0" xfId="1" applyFont="1" applyAlignment="1" applyProtection="1">
      <alignment horizontal="center"/>
      <protection locked="0"/>
    </xf>
    <xf numFmtId="0" fontId="7" fillId="0" borderId="0" xfId="1" applyFont="1" applyAlignment="1" applyProtection="1">
      <alignment horizontal="center" wrapText="1"/>
      <protection locked="0"/>
    </xf>
    <xf numFmtId="164" fontId="13" fillId="0" borderId="0" xfId="2" applyNumberFormat="1" applyFont="1" applyAlignment="1" applyProtection="1">
      <alignment horizontal="center" vertical="center" wrapText="1"/>
      <protection locked="0"/>
    </xf>
    <xf numFmtId="0" fontId="34" fillId="0" borderId="0" xfId="2" applyFont="1" applyAlignment="1" applyProtection="1">
      <alignment horizontal="center" vertical="center" wrapText="1"/>
      <protection locked="0"/>
    </xf>
    <xf numFmtId="0" fontId="33" fillId="0" borderId="15" xfId="0" quotePrefix="1" applyFont="1" applyBorder="1" applyProtection="1">
      <protection locked="0"/>
    </xf>
    <xf numFmtId="0" fontId="35" fillId="14" borderId="1" xfId="5" applyFont="1" applyFill="1" applyAlignment="1" applyProtection="1">
      <alignment horizontal="left"/>
      <protection locked="0"/>
    </xf>
    <xf numFmtId="0" fontId="35" fillId="15" borderId="1" xfId="5" applyFont="1" applyFill="1" applyAlignment="1" applyProtection="1">
      <alignment horizontal="left"/>
      <protection locked="0"/>
    </xf>
    <xf numFmtId="0" fontId="3" fillId="0" borderId="3" xfId="1" applyFont="1" applyBorder="1" applyProtection="1">
      <protection locked="0"/>
    </xf>
    <xf numFmtId="0" fontId="3" fillId="0" borderId="4" xfId="1" applyFont="1" applyBorder="1" applyProtection="1">
      <protection locked="0"/>
    </xf>
    <xf numFmtId="0" fontId="6" fillId="0" borderId="6" xfId="2" applyFont="1" applyBorder="1"/>
    <xf numFmtId="0" fontId="8" fillId="0" borderId="13" xfId="2" applyFont="1" applyBorder="1"/>
    <xf numFmtId="0" fontId="9" fillId="0" borderId="13" xfId="1" applyFont="1" applyBorder="1"/>
    <xf numFmtId="49" fontId="9" fillId="0" borderId="13" xfId="1" applyNumberFormat="1" applyFont="1" applyBorder="1"/>
    <xf numFmtId="0" fontId="11" fillId="0" borderId="18" xfId="1" applyFont="1" applyBorder="1"/>
    <xf numFmtId="0" fontId="0" fillId="11" borderId="0" xfId="0" applyFill="1" applyAlignment="1">
      <alignment horizontal="left" vertical="top" wrapText="1"/>
    </xf>
    <xf numFmtId="0" fontId="0" fillId="11" borderId="26" xfId="0" applyFill="1" applyBorder="1" applyAlignment="1">
      <alignment horizontal="left" vertical="top" wrapText="1"/>
    </xf>
    <xf numFmtId="0" fontId="25" fillId="4" borderId="26" xfId="0" applyFont="1" applyFill="1" applyBorder="1" applyAlignment="1">
      <alignment vertical="center"/>
    </xf>
    <xf numFmtId="0" fontId="0" fillId="13" borderId="7" xfId="0" applyFill="1" applyBorder="1"/>
    <xf numFmtId="0" fontId="25" fillId="4" borderId="0" xfId="0" applyFont="1" applyFill="1" applyAlignment="1">
      <alignment vertical="center"/>
    </xf>
    <xf numFmtId="0" fontId="0" fillId="16" borderId="0" xfId="0" applyFill="1" applyAlignment="1">
      <alignment horizontal="center"/>
    </xf>
    <xf numFmtId="0" fontId="0" fillId="16" borderId="26" xfId="0" applyFill="1" applyBorder="1" applyAlignment="1">
      <alignment horizontal="center"/>
    </xf>
    <xf numFmtId="0" fontId="0" fillId="16" borderId="6" xfId="0" applyFill="1" applyBorder="1" applyAlignment="1">
      <alignment horizontal="center"/>
    </xf>
    <xf numFmtId="0" fontId="0" fillId="16" borderId="7" xfId="0" applyFill="1" applyBorder="1" applyAlignment="1">
      <alignment horizontal="center"/>
    </xf>
    <xf numFmtId="0" fontId="0" fillId="9" borderId="0" xfId="0" applyFill="1"/>
    <xf numFmtId="0" fontId="0" fillId="9" borderId="26" xfId="0" applyFill="1" applyBorder="1"/>
    <xf numFmtId="0" fontId="0" fillId="16" borderId="8" xfId="0" applyFill="1" applyBorder="1" applyAlignment="1">
      <alignment horizontal="left"/>
    </xf>
    <xf numFmtId="0" fontId="0" fillId="16" borderId="28" xfId="0" applyFill="1" applyBorder="1" applyAlignment="1">
      <alignment horizontal="left"/>
    </xf>
    <xf numFmtId="0" fontId="0" fillId="9" borderId="8" xfId="0" applyFill="1" applyBorder="1"/>
    <xf numFmtId="0" fontId="25" fillId="4" borderId="8" xfId="0" applyFont="1" applyFill="1" applyBorder="1" applyAlignment="1">
      <alignment vertical="center"/>
    </xf>
    <xf numFmtId="49" fontId="4" fillId="0" borderId="13" xfId="1" applyNumberFormat="1" applyFont="1" applyBorder="1" applyProtection="1">
      <protection locked="0"/>
    </xf>
    <xf numFmtId="0" fontId="0" fillId="13" borderId="37" xfId="0" applyFill="1" applyBorder="1" applyAlignment="1">
      <alignment horizontal="left" vertical="top" wrapText="1"/>
    </xf>
    <xf numFmtId="0" fontId="0" fillId="13" borderId="13" xfId="0" applyFill="1" applyBorder="1" applyAlignment="1">
      <alignment horizontal="left" vertical="top" wrapText="1"/>
    </xf>
    <xf numFmtId="0" fontId="0" fillId="13" borderId="14" xfId="0" applyFill="1" applyBorder="1" applyAlignment="1">
      <alignment horizontal="left" vertical="top" wrapText="1"/>
    </xf>
    <xf numFmtId="0" fontId="25" fillId="4" borderId="36" xfId="0" applyFont="1" applyFill="1" applyBorder="1" applyAlignment="1">
      <alignment horizontal="center" vertical="center"/>
    </xf>
    <xf numFmtId="0" fontId="25" fillId="4" borderId="19" xfId="0" applyFont="1" applyFill="1" applyBorder="1" applyAlignment="1">
      <alignment horizontal="center" vertical="center"/>
    </xf>
    <xf numFmtId="0" fontId="27" fillId="13" borderId="0" xfId="0" applyFont="1" applyFill="1" applyAlignment="1">
      <alignment horizontal="left"/>
    </xf>
    <xf numFmtId="0" fontId="27" fillId="13" borderId="26" xfId="0" applyFont="1" applyFill="1" applyBorder="1" applyAlignment="1">
      <alignment horizontal="left"/>
    </xf>
    <xf numFmtId="0" fontId="27" fillId="13" borderId="6" xfId="0" applyFont="1" applyFill="1" applyBorder="1" applyAlignment="1">
      <alignment horizontal="left"/>
    </xf>
    <xf numFmtId="0" fontId="27" fillId="13" borderId="7" xfId="0" applyFont="1" applyFill="1" applyBorder="1" applyAlignment="1">
      <alignment horizontal="left"/>
    </xf>
    <xf numFmtId="0" fontId="25" fillId="4" borderId="6" xfId="0" applyFont="1" applyFill="1" applyBorder="1" applyAlignment="1">
      <alignment horizontal="left" vertical="center" wrapText="1"/>
    </xf>
    <xf numFmtId="0" fontId="25" fillId="4" borderId="7" xfId="0" applyFont="1" applyFill="1" applyBorder="1" applyAlignment="1">
      <alignment horizontal="left" vertical="center" wrapText="1"/>
    </xf>
    <xf numFmtId="0" fontId="27" fillId="13" borderId="18" xfId="0" applyFont="1" applyFill="1" applyBorder="1" applyAlignment="1">
      <alignment horizontal="left"/>
    </xf>
    <xf numFmtId="0" fontId="27" fillId="13" borderId="19" xfId="0" applyFont="1" applyFill="1" applyBorder="1" applyAlignment="1">
      <alignment horizontal="left"/>
    </xf>
    <xf numFmtId="0" fontId="0" fillId="11" borderId="32" xfId="0" applyFill="1" applyBorder="1" applyAlignment="1">
      <alignment horizontal="left" vertical="top" wrapText="1"/>
    </xf>
    <xf numFmtId="0" fontId="0" fillId="11" borderId="0" xfId="0" applyFill="1" applyAlignment="1">
      <alignment horizontal="left" vertical="top" wrapText="1"/>
    </xf>
    <xf numFmtId="0" fontId="0" fillId="11" borderId="33" xfId="0" applyFill="1" applyBorder="1" applyAlignment="1">
      <alignment horizontal="left" vertical="top" wrapText="1"/>
    </xf>
    <xf numFmtId="0" fontId="24" fillId="11" borderId="8" xfId="0" applyFont="1" applyFill="1" applyBorder="1" applyAlignment="1">
      <alignment wrapText="1"/>
    </xf>
    <xf numFmtId="0" fontId="24" fillId="11" borderId="0" xfId="0" applyFont="1" applyFill="1" applyAlignment="1">
      <alignment wrapText="1"/>
    </xf>
    <xf numFmtId="0" fontId="24" fillId="11" borderId="26" xfId="0" applyFont="1" applyFill="1" applyBorder="1" applyAlignment="1">
      <alignment wrapText="1"/>
    </xf>
    <xf numFmtId="0" fontId="0" fillId="11" borderId="28" xfId="0" applyFill="1" applyBorder="1" applyAlignment="1">
      <alignment wrapText="1"/>
    </xf>
    <xf numFmtId="0" fontId="0" fillId="11" borderId="6" xfId="0" applyFill="1" applyBorder="1" applyAlignment="1">
      <alignment wrapText="1"/>
    </xf>
    <xf numFmtId="0" fontId="0" fillId="11" borderId="7" xfId="0" applyFill="1" applyBorder="1" applyAlignment="1">
      <alignment wrapText="1"/>
    </xf>
    <xf numFmtId="0" fontId="24" fillId="11" borderId="32" xfId="0" applyFont="1" applyFill="1" applyBorder="1" applyAlignment="1">
      <alignment vertical="top" wrapText="1"/>
    </xf>
    <xf numFmtId="0" fontId="24" fillId="11" borderId="0" xfId="0" applyFont="1" applyFill="1" applyAlignment="1">
      <alignment vertical="top" wrapText="1"/>
    </xf>
    <xf numFmtId="0" fontId="24" fillId="11" borderId="33" xfId="0" applyFont="1" applyFill="1" applyBorder="1" applyAlignment="1">
      <alignment vertical="top" wrapText="1"/>
    </xf>
    <xf numFmtId="0" fontId="0" fillId="0" borderId="8" xfId="0" applyBorder="1" applyAlignment="1">
      <alignment wrapText="1"/>
    </xf>
    <xf numFmtId="0" fontId="0" fillId="0" borderId="0" xfId="0" applyAlignment="1">
      <alignment wrapText="1"/>
    </xf>
    <xf numFmtId="0" fontId="0" fillId="0" borderId="33" xfId="0" applyBorder="1" applyAlignment="1">
      <alignment wrapText="1"/>
    </xf>
    <xf numFmtId="0" fontId="0" fillId="0" borderId="37"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37"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9" borderId="37" xfId="0" applyFill="1" applyBorder="1" applyAlignment="1">
      <alignment horizontal="center"/>
    </xf>
    <xf numFmtId="0" fontId="0" fillId="9" borderId="13" xfId="0" applyFill="1" applyBorder="1" applyAlignment="1">
      <alignment horizontal="center"/>
    </xf>
    <xf numFmtId="0" fontId="0" fillId="9" borderId="14" xfId="0" applyFill="1" applyBorder="1" applyAlignment="1">
      <alignment horizontal="center"/>
    </xf>
    <xf numFmtId="0" fontId="25" fillId="4" borderId="25" xfId="0" applyFont="1" applyFill="1" applyBorder="1" applyAlignment="1">
      <alignment horizontal="center" vertical="center"/>
    </xf>
    <xf numFmtId="0" fontId="25" fillId="4" borderId="18" xfId="0" applyFont="1" applyFill="1" applyBorder="1" applyAlignment="1">
      <alignment horizontal="center" vertical="center"/>
    </xf>
    <xf numFmtId="0" fontId="4" fillId="5" borderId="2" xfId="1" applyFont="1" applyFill="1" applyBorder="1" applyAlignment="1" applyProtection="1">
      <alignment horizontal="center" vertical="center"/>
      <protection locked="0"/>
    </xf>
    <xf numFmtId="0" fontId="4" fillId="5" borderId="3" xfId="1" applyFont="1" applyFill="1" applyBorder="1" applyAlignment="1" applyProtection="1">
      <alignment horizontal="center" vertical="center"/>
      <protection locked="0"/>
    </xf>
    <xf numFmtId="0" fontId="4" fillId="5" borderId="4" xfId="1" applyFont="1" applyFill="1" applyBorder="1" applyAlignment="1" applyProtection="1">
      <alignment horizontal="center" vertical="center"/>
      <protection locked="0"/>
    </xf>
    <xf numFmtId="0" fontId="12" fillId="5" borderId="2" xfId="2" applyFont="1" applyFill="1" applyBorder="1" applyAlignment="1" applyProtection="1">
      <alignment horizontal="center" vertical="center"/>
      <protection locked="0"/>
    </xf>
    <xf numFmtId="0" fontId="12" fillId="5" borderId="3" xfId="2" applyFont="1" applyFill="1" applyBorder="1" applyAlignment="1" applyProtection="1">
      <alignment horizontal="center" vertical="center"/>
      <protection locked="0"/>
    </xf>
    <xf numFmtId="0" fontId="12" fillId="5" borderId="4" xfId="2" applyFont="1" applyFill="1" applyBorder="1" applyAlignment="1" applyProtection="1">
      <alignment horizontal="center" vertical="center"/>
      <protection locked="0"/>
    </xf>
    <xf numFmtId="0" fontId="4" fillId="6" borderId="2" xfId="1" applyFont="1" applyFill="1" applyBorder="1" applyAlignment="1">
      <alignment horizontal="center" vertical="center" wrapText="1"/>
    </xf>
    <xf numFmtId="0" fontId="4" fillId="6" borderId="3"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29" fillId="0" borderId="24" xfId="1" applyFont="1" applyBorder="1" applyAlignment="1">
      <alignment horizontal="center" vertical="center"/>
    </xf>
    <xf numFmtId="0" fontId="29" fillId="0" borderId="10" xfId="1" applyFont="1" applyBorder="1" applyAlignment="1">
      <alignment horizontal="center" vertical="center"/>
    </xf>
    <xf numFmtId="0" fontId="29" fillId="0" borderId="11" xfId="1" applyFont="1" applyBorder="1" applyAlignment="1">
      <alignment horizontal="center" vertical="center"/>
    </xf>
    <xf numFmtId="0" fontId="9" fillId="0" borderId="37" xfId="1" applyFont="1" applyBorder="1" applyAlignment="1" applyProtection="1">
      <alignment horizontal="center"/>
      <protection locked="0"/>
    </xf>
    <xf numFmtId="0" fontId="9" fillId="0" borderId="13" xfId="1" applyFont="1" applyBorder="1" applyAlignment="1" applyProtection="1">
      <alignment horizontal="center"/>
      <protection locked="0"/>
    </xf>
    <xf numFmtId="0" fontId="9" fillId="0" borderId="14" xfId="1" applyFont="1" applyBorder="1" applyAlignment="1" applyProtection="1">
      <alignment horizontal="center"/>
      <protection locked="0"/>
    </xf>
    <xf numFmtId="0" fontId="7" fillId="0" borderId="9" xfId="1" applyFont="1" applyBorder="1" applyAlignment="1" applyProtection="1">
      <alignment horizontal="center" wrapText="1"/>
      <protection locked="0"/>
    </xf>
    <xf numFmtId="0" fontId="7" fillId="0" borderId="10" xfId="1" applyFont="1" applyBorder="1" applyAlignment="1" applyProtection="1">
      <alignment horizontal="center" wrapText="1"/>
      <protection locked="0"/>
    </xf>
    <xf numFmtId="0" fontId="7" fillId="0" borderId="46" xfId="1" applyFont="1" applyBorder="1" applyAlignment="1" applyProtection="1">
      <alignment horizontal="center" wrapText="1"/>
      <protection locked="0"/>
    </xf>
    <xf numFmtId="0" fontId="7" fillId="0" borderId="8" xfId="1" applyFont="1" applyBorder="1" applyAlignment="1" applyProtection="1">
      <alignment horizontal="center" wrapText="1"/>
      <protection locked="0"/>
    </xf>
    <xf numFmtId="0" fontId="7" fillId="0" borderId="0" xfId="1" applyFont="1" applyAlignment="1" applyProtection="1">
      <alignment horizontal="center" wrapText="1"/>
      <protection locked="0"/>
    </xf>
    <xf numFmtId="0" fontId="7" fillId="0" borderId="26" xfId="1" applyFont="1" applyBorder="1" applyAlignment="1" applyProtection="1">
      <alignment horizontal="center" wrapText="1"/>
      <protection locked="0"/>
    </xf>
    <xf numFmtId="0" fontId="7" fillId="0" borderId="47" xfId="1" applyFont="1" applyBorder="1" applyAlignment="1" applyProtection="1">
      <alignment horizontal="center" wrapText="1"/>
      <protection locked="0"/>
    </xf>
    <xf numFmtId="0" fontId="7" fillId="0" borderId="20" xfId="1" applyFont="1" applyBorder="1" applyAlignment="1" applyProtection="1">
      <alignment horizontal="center" wrapText="1"/>
      <protection locked="0"/>
    </xf>
    <xf numFmtId="0" fontId="7" fillId="0" borderId="48" xfId="1" applyFont="1" applyBorder="1" applyAlignment="1" applyProtection="1">
      <alignment horizontal="center" wrapText="1"/>
      <protection locked="0"/>
    </xf>
    <xf numFmtId="0" fontId="7" fillId="0" borderId="11" xfId="1" applyFont="1" applyBorder="1" applyAlignment="1" applyProtection="1">
      <alignment horizontal="center" wrapText="1"/>
      <protection locked="0"/>
    </xf>
    <xf numFmtId="0" fontId="7" fillId="0" borderId="16" xfId="1" applyFont="1" applyBorder="1" applyAlignment="1" applyProtection="1">
      <alignment horizontal="center" wrapText="1"/>
      <protection locked="0"/>
    </xf>
    <xf numFmtId="0" fontId="7" fillId="0" borderId="21" xfId="1" applyFont="1" applyBorder="1" applyAlignment="1" applyProtection="1">
      <alignment horizontal="center" wrapText="1"/>
      <protection locked="0"/>
    </xf>
    <xf numFmtId="0" fontId="32" fillId="0" borderId="43" xfId="3" applyFont="1" applyBorder="1" applyAlignment="1" applyProtection="1">
      <alignment horizontal="center"/>
      <protection locked="0"/>
    </xf>
    <xf numFmtId="0" fontId="32" fillId="0" borderId="44" xfId="3" applyFont="1" applyBorder="1" applyAlignment="1" applyProtection="1">
      <alignment horizontal="center"/>
      <protection locked="0"/>
    </xf>
    <xf numFmtId="0" fontId="32" fillId="0" borderId="45" xfId="3" applyFont="1" applyBorder="1" applyAlignment="1" applyProtection="1">
      <alignment horizontal="center"/>
      <protection locked="0"/>
    </xf>
    <xf numFmtId="0" fontId="3" fillId="0" borderId="2"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7" fillId="0" borderId="40" xfId="1" applyFont="1" applyBorder="1" applyAlignment="1" applyProtection="1">
      <alignment horizontal="center" wrapText="1"/>
      <protection locked="0"/>
    </xf>
    <xf numFmtId="0" fontId="7" fillId="0" borderId="41" xfId="1" applyFont="1" applyBorder="1" applyAlignment="1" applyProtection="1">
      <alignment horizontal="center" wrapText="1"/>
      <protection locked="0"/>
    </xf>
    <xf numFmtId="0" fontId="7" fillId="0" borderId="42" xfId="1" applyFont="1" applyBorder="1" applyAlignment="1" applyProtection="1">
      <alignment horizontal="center" wrapText="1"/>
      <protection locked="0"/>
    </xf>
    <xf numFmtId="0" fontId="19" fillId="10" borderId="0" xfId="0" applyFont="1" applyFill="1" applyAlignment="1">
      <alignment horizontal="left"/>
    </xf>
    <xf numFmtId="0" fontId="5" fillId="10" borderId="0" xfId="0" applyFont="1" applyFill="1" applyAlignment="1">
      <alignment horizontal="center" vertical="center" wrapText="1"/>
    </xf>
    <xf numFmtId="0" fontId="19" fillId="12" borderId="0" xfId="0" applyFont="1" applyFill="1" applyAlignment="1">
      <alignment horizontal="left"/>
    </xf>
    <xf numFmtId="0" fontId="5" fillId="12" borderId="0" xfId="0" applyFont="1" applyFill="1" applyAlignment="1">
      <alignment horizontal="center" vertical="center" wrapText="1"/>
    </xf>
    <xf numFmtId="0" fontId="23" fillId="11" borderId="25" xfId="0" applyFont="1" applyFill="1" applyBorder="1"/>
    <xf numFmtId="0" fontId="1" fillId="0" borderId="8" xfId="0" applyFont="1" applyBorder="1"/>
    <xf numFmtId="0" fontId="1" fillId="11" borderId="8" xfId="0" applyFont="1" applyFill="1" applyBorder="1"/>
    <xf numFmtId="0" fontId="25" fillId="0" borderId="8" xfId="0" applyFont="1" applyBorder="1" applyAlignment="1"/>
    <xf numFmtId="0" fontId="25" fillId="0" borderId="0" xfId="0" applyFont="1" applyAlignment="1"/>
    <xf numFmtId="0" fontId="25" fillId="0" borderId="33" xfId="0" applyFont="1" applyBorder="1" applyAlignment="1"/>
  </cellXfs>
  <cellStyles count="8">
    <cellStyle name="20% - Accent3 2" xfId="4" xr:uid="{DBEE6AEF-E596-4A31-93E2-40E66C969B7A}"/>
    <cellStyle name="Hyperlink" xfId="7" builtinId="8"/>
    <cellStyle name="Hyperlink 2" xfId="3" xr:uid="{1325F4B0-6A52-419E-938B-4176F5EAFD3C}"/>
    <cellStyle name="Input 2" xfId="5" xr:uid="{EC891E83-EE4B-4D97-9641-1C0D4EC749D1}"/>
    <cellStyle name="Normal" xfId="0" builtinId="0"/>
    <cellStyle name="Normal 2" xfId="1" xr:uid="{FE9C1D8D-1813-4BF2-A34A-1C6C6F6C1BBE}"/>
    <cellStyle name="Normal 3" xfId="2" xr:uid="{E98CDFBF-7717-4B23-95A1-FC281836800E}"/>
    <cellStyle name="Normal 4" xfId="6" xr:uid="{A02C9F57-EE99-4C19-BD58-3D1EAE2ABE5C}"/>
  </cellStyles>
  <dxfs count="7">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s>
  <tableStyles count="0" defaultTableStyle="TableStyleMedium2" defaultPivotStyle="PivotStyleLight16"/>
  <colors>
    <mruColors>
      <color rgb="FF00ACA8"/>
      <color rgb="FFFDE9FD"/>
      <color rgb="FFFBCBFB"/>
      <color rgb="FF89FFFC"/>
      <color rgb="FF9FFFFD"/>
      <color rgb="FFD9FFFE"/>
      <color rgb="FFD7EFF9"/>
      <color rgb="FF1ED2F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19050</xdr:colOff>
      <xdr:row>1</xdr:row>
      <xdr:rowOff>76200</xdr:rowOff>
    </xdr:from>
    <xdr:to>
      <xdr:col>18</xdr:col>
      <xdr:colOff>315268</xdr:colOff>
      <xdr:row>26</xdr:row>
      <xdr:rowOff>76983</xdr:rowOff>
    </xdr:to>
    <xdr:pic>
      <xdr:nvPicPr>
        <xdr:cNvPr id="2" name="Picture 1">
          <a:extLst>
            <a:ext uri="{FF2B5EF4-FFF2-40B4-BE49-F238E27FC236}">
              <a16:creationId xmlns:a16="http://schemas.microsoft.com/office/drawing/2014/main" id="{7D1F8CBA-676F-4A80-9861-E1688D252827}"/>
            </a:ext>
          </a:extLst>
        </xdr:cNvPr>
        <xdr:cNvPicPr>
          <a:picLocks noChangeAspect="1"/>
        </xdr:cNvPicPr>
      </xdr:nvPicPr>
      <xdr:blipFill>
        <a:blip xmlns:r="http://schemas.openxmlformats.org/officeDocument/2006/relationships" r:embed="rId1"/>
        <a:stretch>
          <a:fillRect/>
        </a:stretch>
      </xdr:blipFill>
      <xdr:spPr>
        <a:xfrm>
          <a:off x="4895850" y="266700"/>
          <a:ext cx="6754168" cy="5611008"/>
        </a:xfrm>
        <a:prstGeom prst="rect">
          <a:avLst/>
        </a:prstGeom>
        <a:ln w="19050">
          <a:solidFill>
            <a:srgbClr val="FFC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36413</xdr:colOff>
      <xdr:row>1</xdr:row>
      <xdr:rowOff>279286</xdr:rowOff>
    </xdr:from>
    <xdr:to>
      <xdr:col>12</xdr:col>
      <xdr:colOff>92393</xdr:colOff>
      <xdr:row>6</xdr:row>
      <xdr:rowOff>176893</xdr:rowOff>
    </xdr:to>
    <xdr:pic>
      <xdr:nvPicPr>
        <xdr:cNvPr id="2" name="Picture 1">
          <a:extLst>
            <a:ext uri="{FF2B5EF4-FFF2-40B4-BE49-F238E27FC236}">
              <a16:creationId xmlns:a16="http://schemas.microsoft.com/office/drawing/2014/main" id="{559925C5-4A85-4F1E-B18C-7AB0C66EABF4}"/>
            </a:ext>
          </a:extLst>
        </xdr:cNvPr>
        <xdr:cNvPicPr>
          <a:picLocks noChangeAspect="1"/>
        </xdr:cNvPicPr>
      </xdr:nvPicPr>
      <xdr:blipFill rotWithShape="1">
        <a:blip xmlns:r="http://schemas.openxmlformats.org/officeDocument/2006/relationships" r:embed="rId1"/>
        <a:srcRect t="1460" b="14223"/>
        <a:stretch/>
      </xdr:blipFill>
      <xdr:spPr>
        <a:xfrm>
          <a:off x="12840734" y="551429"/>
          <a:ext cx="3484980" cy="1435214"/>
        </a:xfrm>
        <a:prstGeom prst="rect">
          <a:avLst/>
        </a:prstGeom>
      </xdr:spPr>
    </xdr:pic>
    <xdr:clientData/>
  </xdr:twoCellAnchor>
  <xdr:twoCellAnchor editAs="oneCell">
    <xdr:from>
      <xdr:col>12</xdr:col>
      <xdr:colOff>190498</xdr:colOff>
      <xdr:row>1</xdr:row>
      <xdr:rowOff>500062</xdr:rowOff>
    </xdr:from>
    <xdr:to>
      <xdr:col>13</xdr:col>
      <xdr:colOff>2151832</xdr:colOff>
      <xdr:row>6</xdr:row>
      <xdr:rowOff>141356</xdr:rowOff>
    </xdr:to>
    <xdr:pic>
      <xdr:nvPicPr>
        <xdr:cNvPr id="4" name="Picture 3">
          <a:extLst>
            <a:ext uri="{FF2B5EF4-FFF2-40B4-BE49-F238E27FC236}">
              <a16:creationId xmlns:a16="http://schemas.microsoft.com/office/drawing/2014/main" id="{CEA761DF-8488-EDBE-4854-FE11D3F2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1998" y="772205"/>
          <a:ext cx="2736941" cy="1178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dna@pbbnz.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700CB-D3EF-43CB-B06C-FE229540EB29}">
  <sheetPr>
    <tabColor rgb="FFFFFF00"/>
  </sheetPr>
  <dimension ref="B2:S93"/>
  <sheetViews>
    <sheetView workbookViewId="0">
      <selection activeCell="I101" sqref="I101"/>
    </sheetView>
  </sheetViews>
  <sheetFormatPr defaultRowHeight="15"/>
  <cols>
    <col min="2" max="2" width="42.42578125" customWidth="1"/>
    <col min="3" max="3" width="17" bestFit="1" customWidth="1"/>
    <col min="7" max="7" width="18.42578125" customWidth="1"/>
    <col min="10" max="10" width="14.5703125" customWidth="1"/>
    <col min="19" max="19" width="23.7109375" customWidth="1"/>
  </cols>
  <sheetData>
    <row r="2" spans="2:7">
      <c r="B2" s="194" t="s">
        <v>0</v>
      </c>
      <c r="C2" s="5"/>
      <c r="D2" s="5"/>
      <c r="E2" s="5"/>
      <c r="F2" s="5"/>
      <c r="G2" s="6"/>
    </row>
    <row r="3" spans="2:7">
      <c r="B3" s="7"/>
      <c r="C3" s="8"/>
      <c r="D3" s="8"/>
      <c r="E3" s="8"/>
      <c r="F3" s="8"/>
      <c r="G3" s="9"/>
    </row>
    <row r="4" spans="2:7">
      <c r="B4" s="10" t="s">
        <v>1</v>
      </c>
      <c r="C4" s="8"/>
      <c r="D4" s="8"/>
      <c r="E4" s="8"/>
      <c r="F4" s="8"/>
      <c r="G4" s="9"/>
    </row>
    <row r="5" spans="2:7" ht="58.5" customHeight="1">
      <c r="B5" s="132" t="s">
        <v>2</v>
      </c>
      <c r="C5" s="133"/>
      <c r="D5" s="133"/>
      <c r="E5" s="133"/>
      <c r="F5" s="133"/>
      <c r="G5" s="134"/>
    </row>
    <row r="6" spans="2:7">
      <c r="B6" s="11" t="s">
        <v>3</v>
      </c>
      <c r="C6" s="8"/>
      <c r="D6" s="8"/>
      <c r="E6" s="8"/>
      <c r="F6" s="8"/>
      <c r="G6" s="9"/>
    </row>
    <row r="7" spans="2:7">
      <c r="B7" s="195" t="s">
        <v>4</v>
      </c>
      <c r="C7" s="8"/>
      <c r="D7" s="8"/>
      <c r="E7" s="8"/>
      <c r="F7" s="8"/>
      <c r="G7" s="9"/>
    </row>
    <row r="8" spans="2:7">
      <c r="B8" s="12" t="s">
        <v>5</v>
      </c>
      <c r="C8" s="8"/>
      <c r="D8" s="8"/>
      <c r="E8" s="8"/>
      <c r="F8" s="8"/>
      <c r="G8" s="9"/>
    </row>
    <row r="9" spans="2:7">
      <c r="B9" s="12" t="s">
        <v>6</v>
      </c>
      <c r="C9" s="13"/>
      <c r="D9" s="13"/>
      <c r="E9" s="13"/>
      <c r="F9" s="8"/>
      <c r="G9" s="9"/>
    </row>
    <row r="10" spans="2:7">
      <c r="B10" s="196" t="s">
        <v>7</v>
      </c>
      <c r="C10" s="8"/>
      <c r="D10" s="8"/>
      <c r="E10" s="8"/>
      <c r="F10" s="8"/>
      <c r="G10" s="9"/>
    </row>
    <row r="11" spans="2:7">
      <c r="B11" s="12" t="s">
        <v>8</v>
      </c>
      <c r="C11" s="8"/>
      <c r="D11" s="8"/>
      <c r="E11" s="8"/>
      <c r="F11" s="8"/>
      <c r="G11" s="9"/>
    </row>
    <row r="12" spans="2:7">
      <c r="B12" s="14"/>
      <c r="D12" s="8"/>
      <c r="E12" s="8"/>
      <c r="F12" s="8"/>
      <c r="G12" s="9"/>
    </row>
    <row r="13" spans="2:7">
      <c r="B13" s="12" t="s">
        <v>9</v>
      </c>
      <c r="C13" s="8"/>
      <c r="D13" s="15"/>
      <c r="E13" s="15"/>
      <c r="F13" s="15"/>
      <c r="G13" s="16"/>
    </row>
    <row r="14" spans="2:7" ht="38.25" customHeight="1">
      <c r="B14" s="135" t="s">
        <v>10</v>
      </c>
      <c r="C14" s="136"/>
      <c r="D14" s="136"/>
      <c r="E14" s="136"/>
      <c r="F14" s="136"/>
      <c r="G14" s="137"/>
    </row>
    <row r="16" spans="2:7">
      <c r="B16" s="17" t="s">
        <v>11</v>
      </c>
      <c r="C16" s="18"/>
      <c r="D16" s="18"/>
      <c r="E16" s="18"/>
      <c r="F16" s="18"/>
      <c r="G16" s="19"/>
    </row>
    <row r="17" spans="2:17">
      <c r="B17" s="20"/>
      <c r="C17" s="8"/>
      <c r="D17" s="8"/>
      <c r="E17" s="8"/>
      <c r="F17" s="8"/>
      <c r="G17" s="21"/>
    </row>
    <row r="18" spans="2:17">
      <c r="B18" s="138" t="s">
        <v>12</v>
      </c>
      <c r="C18" s="139"/>
      <c r="D18" s="139"/>
      <c r="E18" s="139"/>
      <c r="F18" s="139"/>
      <c r="G18" s="140"/>
    </row>
    <row r="19" spans="2:17">
      <c r="B19" s="138"/>
      <c r="C19" s="139"/>
      <c r="D19" s="139"/>
      <c r="E19" s="139"/>
      <c r="F19" s="139"/>
      <c r="G19" s="140"/>
    </row>
    <row r="20" spans="2:17">
      <c r="B20" s="22" t="s">
        <v>13</v>
      </c>
      <c r="C20" s="8"/>
      <c r="D20" s="8"/>
      <c r="E20" s="8"/>
      <c r="F20" s="8"/>
      <c r="G20" s="21"/>
    </row>
    <row r="21" spans="2:17">
      <c r="B21" s="23" t="s">
        <v>14</v>
      </c>
      <c r="C21" s="8"/>
      <c r="D21" s="8"/>
      <c r="E21" s="8"/>
      <c r="F21" s="8"/>
      <c r="G21" s="21"/>
    </row>
    <row r="22" spans="2:17">
      <c r="B22" s="7"/>
      <c r="C22" s="24"/>
      <c r="D22" s="24"/>
      <c r="E22" s="24"/>
      <c r="F22" s="24"/>
      <c r="G22" s="25"/>
    </row>
    <row r="23" spans="2:17">
      <c r="B23" s="22" t="s">
        <v>15</v>
      </c>
      <c r="C23" s="8"/>
      <c r="D23" s="8"/>
      <c r="E23" s="8"/>
      <c r="F23" s="8"/>
      <c r="G23" s="21"/>
    </row>
    <row r="24" spans="2:17" ht="15" customHeight="1">
      <c r="B24" s="141" t="s">
        <v>16</v>
      </c>
      <c r="C24" s="142"/>
      <c r="D24" s="142"/>
      <c r="E24" s="142"/>
      <c r="F24" s="142"/>
      <c r="G24" s="143"/>
    </row>
    <row r="25" spans="2:17">
      <c r="B25" s="141"/>
      <c r="C25" s="142"/>
      <c r="D25" s="142"/>
      <c r="E25" s="142"/>
      <c r="F25" s="142"/>
      <c r="G25" s="143"/>
    </row>
    <row r="26" spans="2:17">
      <c r="B26" s="26" t="s">
        <v>17</v>
      </c>
      <c r="C26" s="8"/>
      <c r="D26" s="8"/>
      <c r="E26" s="8"/>
      <c r="F26" s="8"/>
      <c r="G26" s="21"/>
    </row>
    <row r="27" spans="2:17">
      <c r="B27" s="12" t="s">
        <v>18</v>
      </c>
      <c r="C27" s="8"/>
      <c r="D27" s="8"/>
      <c r="E27" s="8"/>
      <c r="F27" s="8"/>
      <c r="G27" s="21"/>
    </row>
    <row r="28" spans="2:17" ht="18">
      <c r="B28" s="197" t="s">
        <v>19</v>
      </c>
      <c r="C28" s="198"/>
      <c r="D28" s="198"/>
      <c r="E28" s="198"/>
      <c r="F28" s="198"/>
      <c r="G28" s="199"/>
      <c r="I28" s="48" t="s">
        <v>20</v>
      </c>
      <c r="J28" s="49" t="s">
        <v>21</v>
      </c>
      <c r="K28" s="47"/>
      <c r="L28" s="47"/>
      <c r="M28" s="47"/>
      <c r="N28" s="47"/>
      <c r="O28" s="47"/>
      <c r="P28" s="47"/>
      <c r="Q28" s="47"/>
    </row>
    <row r="29" spans="2:17">
      <c r="B29" s="26" t="s">
        <v>22</v>
      </c>
      <c r="C29" s="8"/>
      <c r="D29" s="8"/>
      <c r="E29" s="8"/>
      <c r="F29" s="8"/>
      <c r="G29" s="21"/>
    </row>
    <row r="30" spans="2:17">
      <c r="B30" s="27" t="s">
        <v>23</v>
      </c>
      <c r="C30" s="8"/>
      <c r="D30" s="8"/>
      <c r="E30" s="8"/>
      <c r="F30" s="8"/>
      <c r="G30" s="21"/>
    </row>
    <row r="31" spans="2:17" ht="52.5" customHeight="1">
      <c r="B31" s="144" t="s">
        <v>24</v>
      </c>
      <c r="C31" s="145"/>
      <c r="D31" s="145"/>
      <c r="E31" s="145"/>
      <c r="F31" s="145"/>
      <c r="G31" s="146"/>
    </row>
    <row r="32" spans="2:17">
      <c r="B32" s="50" t="s">
        <v>25</v>
      </c>
      <c r="C32" s="28"/>
      <c r="D32" s="28"/>
      <c r="E32" s="28"/>
      <c r="F32" s="28"/>
      <c r="G32" s="29"/>
    </row>
    <row r="33" spans="2:19" s="47" customFormat="1" ht="37.5" customHeight="1">
      <c r="B33" s="129" t="s">
        <v>26</v>
      </c>
      <c r="C33" s="130"/>
      <c r="D33" s="130"/>
      <c r="E33" s="130"/>
      <c r="F33" s="130"/>
      <c r="G33" s="131"/>
    </row>
    <row r="34" spans="2:19" s="47" customFormat="1" ht="37.5" customHeight="1">
      <c r="B34" s="129"/>
      <c r="C34" s="130"/>
      <c r="D34" s="130"/>
      <c r="E34" s="130"/>
      <c r="F34" s="130"/>
      <c r="G34" s="131"/>
    </row>
    <row r="35" spans="2:19" s="47" customFormat="1" ht="30" customHeight="1">
      <c r="B35" s="129"/>
      <c r="C35" s="130"/>
      <c r="D35" s="130"/>
      <c r="E35" s="130"/>
      <c r="F35" s="130"/>
      <c r="G35" s="131"/>
    </row>
    <row r="36" spans="2:19" s="47" customFormat="1" ht="14.25" customHeight="1">
      <c r="B36" s="76"/>
      <c r="C36" s="100"/>
      <c r="D36" s="100"/>
      <c r="E36" s="100"/>
      <c r="F36" s="100"/>
      <c r="G36" s="101"/>
    </row>
    <row r="37" spans="2:19" s="47" customFormat="1" ht="21" customHeight="1">
      <c r="B37" s="116" t="s">
        <v>27</v>
      </c>
      <c r="C37" s="117"/>
      <c r="D37" s="117"/>
      <c r="E37" s="117"/>
      <c r="F37" s="117"/>
      <c r="G37" s="118"/>
    </row>
    <row r="38" spans="2:19" ht="23.25" customHeight="1">
      <c r="B38" s="30" t="s">
        <v>28</v>
      </c>
      <c r="C38" s="125" t="s">
        <v>29</v>
      </c>
      <c r="D38" s="125"/>
      <c r="E38" s="125"/>
      <c r="F38" s="125"/>
      <c r="G38" s="126"/>
    </row>
    <row r="39" spans="2:19">
      <c r="B39" s="71" t="s">
        <v>30</v>
      </c>
      <c r="C39" s="127" t="s">
        <v>31</v>
      </c>
      <c r="D39" s="127"/>
      <c r="E39" s="127"/>
      <c r="F39" s="127"/>
      <c r="G39" s="127"/>
      <c r="H39" s="127"/>
      <c r="I39" s="127"/>
      <c r="J39" s="127"/>
      <c r="K39" s="127"/>
      <c r="L39" s="127"/>
      <c r="M39" s="127"/>
      <c r="N39" s="127"/>
      <c r="O39" s="127"/>
      <c r="P39" s="127"/>
      <c r="Q39" s="127"/>
      <c r="R39" s="127"/>
      <c r="S39" s="128"/>
    </row>
    <row r="40" spans="2:19">
      <c r="B40" s="72" t="s">
        <v>32</v>
      </c>
      <c r="C40" s="121" t="s">
        <v>33</v>
      </c>
      <c r="D40" s="121"/>
      <c r="E40" s="121"/>
      <c r="F40" s="121"/>
      <c r="G40" s="121"/>
      <c r="H40" s="121"/>
      <c r="I40" s="121"/>
      <c r="J40" s="121"/>
      <c r="K40" s="121"/>
      <c r="L40" s="121"/>
      <c r="M40" s="121"/>
      <c r="N40" s="121"/>
      <c r="O40" s="121"/>
      <c r="P40" s="121"/>
      <c r="Q40" s="121"/>
      <c r="R40" s="121"/>
      <c r="S40" s="122"/>
    </row>
    <row r="41" spans="2:19">
      <c r="B41" s="73" t="s">
        <v>34</v>
      </c>
      <c r="C41" s="121" t="s">
        <v>35</v>
      </c>
      <c r="D41" s="121"/>
      <c r="E41" s="121"/>
      <c r="F41" s="121"/>
      <c r="G41" s="121"/>
      <c r="H41" s="121"/>
      <c r="I41" s="121"/>
      <c r="J41" s="121"/>
      <c r="K41" s="121"/>
      <c r="L41" s="121"/>
      <c r="M41" s="121"/>
      <c r="N41" s="121"/>
      <c r="O41" s="121"/>
      <c r="P41" s="121"/>
      <c r="Q41" s="121"/>
      <c r="R41" s="121"/>
      <c r="S41" s="122"/>
    </row>
    <row r="42" spans="2:19">
      <c r="B42" s="73" t="s">
        <v>36</v>
      </c>
      <c r="C42" s="121" t="s">
        <v>37</v>
      </c>
      <c r="D42" s="121"/>
      <c r="E42" s="121"/>
      <c r="F42" s="121"/>
      <c r="G42" s="121"/>
      <c r="H42" s="121"/>
      <c r="I42" s="121"/>
      <c r="J42" s="121"/>
      <c r="K42" s="121"/>
      <c r="L42" s="121"/>
      <c r="M42" s="121"/>
      <c r="N42" s="121"/>
      <c r="O42" s="121"/>
      <c r="P42" s="121"/>
      <c r="Q42" s="121"/>
      <c r="R42" s="121"/>
      <c r="S42" s="122"/>
    </row>
    <row r="43" spans="2:19">
      <c r="B43" s="73" t="s">
        <v>38</v>
      </c>
      <c r="C43" s="121" t="s">
        <v>37</v>
      </c>
      <c r="D43" s="121"/>
      <c r="E43" s="121"/>
      <c r="F43" s="121"/>
      <c r="G43" s="121"/>
      <c r="H43" s="121"/>
      <c r="I43" s="121"/>
      <c r="J43" s="121"/>
      <c r="K43" s="121"/>
      <c r="L43" s="121"/>
      <c r="M43" s="121"/>
      <c r="N43" s="121"/>
      <c r="O43" s="121"/>
      <c r="P43" s="121"/>
      <c r="Q43" s="121"/>
      <c r="R43" s="121"/>
      <c r="S43" s="122"/>
    </row>
    <row r="44" spans="2:19">
      <c r="B44" s="73" t="s">
        <v>39</v>
      </c>
      <c r="C44" s="121" t="s">
        <v>40</v>
      </c>
      <c r="D44" s="121"/>
      <c r="E44" s="121"/>
      <c r="F44" s="121"/>
      <c r="G44" s="121"/>
      <c r="H44" s="121"/>
      <c r="I44" s="121"/>
      <c r="J44" s="121"/>
      <c r="K44" s="121"/>
      <c r="L44" s="121"/>
      <c r="M44" s="121"/>
      <c r="N44" s="121"/>
      <c r="O44" s="121"/>
      <c r="P44" s="121"/>
      <c r="Q44" s="121"/>
      <c r="R44" s="121"/>
      <c r="S44" s="122"/>
    </row>
    <row r="45" spans="2:19">
      <c r="B45" s="73" t="s">
        <v>41</v>
      </c>
      <c r="C45" s="121" t="s">
        <v>42</v>
      </c>
      <c r="D45" s="121"/>
      <c r="E45" s="121"/>
      <c r="F45" s="121"/>
      <c r="G45" s="121"/>
      <c r="H45" s="121"/>
      <c r="I45" s="121"/>
      <c r="J45" s="121"/>
      <c r="K45" s="121"/>
      <c r="L45" s="121"/>
      <c r="M45" s="121"/>
      <c r="N45" s="121"/>
      <c r="O45" s="121"/>
      <c r="P45" s="121"/>
      <c r="Q45" s="121"/>
      <c r="R45" s="121"/>
      <c r="S45" s="122"/>
    </row>
    <row r="46" spans="2:19">
      <c r="B46" s="73" t="s">
        <v>43</v>
      </c>
      <c r="C46" s="121" t="s">
        <v>44</v>
      </c>
      <c r="D46" s="121"/>
      <c r="E46" s="121"/>
      <c r="F46" s="121"/>
      <c r="G46" s="121"/>
      <c r="H46" s="121"/>
      <c r="I46" s="121"/>
      <c r="J46" s="121"/>
      <c r="K46" s="121"/>
      <c r="L46" s="121"/>
      <c r="M46" s="121"/>
      <c r="N46" s="121"/>
      <c r="O46" s="121"/>
      <c r="P46" s="121"/>
      <c r="Q46" s="121"/>
      <c r="R46" s="121"/>
      <c r="S46" s="122"/>
    </row>
    <row r="47" spans="2:19">
      <c r="B47" s="74" t="s">
        <v>45</v>
      </c>
      <c r="C47" s="123" t="s">
        <v>46</v>
      </c>
      <c r="D47" s="123"/>
      <c r="E47" s="123"/>
      <c r="F47" s="123"/>
      <c r="G47" s="123"/>
      <c r="H47" s="123"/>
      <c r="I47" s="123"/>
      <c r="J47" s="123"/>
      <c r="K47" s="123"/>
      <c r="L47" s="123"/>
      <c r="M47" s="123"/>
      <c r="N47" s="123"/>
      <c r="O47" s="123"/>
      <c r="P47" s="123"/>
      <c r="Q47" s="123"/>
      <c r="R47" s="123"/>
      <c r="S47" s="124"/>
    </row>
    <row r="48" spans="2:19">
      <c r="B48" s="119" t="s">
        <v>47</v>
      </c>
      <c r="C48" s="120"/>
    </row>
    <row r="49" spans="2:3" ht="15" customHeight="1">
      <c r="B49" s="73" t="s">
        <v>48</v>
      </c>
      <c r="C49" s="75"/>
    </row>
    <row r="50" spans="2:3" ht="15" customHeight="1">
      <c r="B50" s="73" t="s">
        <v>49</v>
      </c>
      <c r="C50" s="75"/>
    </row>
    <row r="51" spans="2:3">
      <c r="B51" s="73" t="s">
        <v>50</v>
      </c>
      <c r="C51" s="75"/>
    </row>
    <row r="52" spans="2:3">
      <c r="B52" s="73" t="s">
        <v>51</v>
      </c>
      <c r="C52" s="75"/>
    </row>
    <row r="53" spans="2:3">
      <c r="B53" s="73" t="s">
        <v>52</v>
      </c>
      <c r="C53" s="75"/>
    </row>
    <row r="54" spans="2:3">
      <c r="B54" s="73" t="s">
        <v>53</v>
      </c>
      <c r="C54" s="75"/>
    </row>
    <row r="55" spans="2:3">
      <c r="B55" s="73" t="s">
        <v>54</v>
      </c>
      <c r="C55" s="75"/>
    </row>
    <row r="56" spans="2:3">
      <c r="B56" s="73" t="s">
        <v>55</v>
      </c>
      <c r="C56" s="75"/>
    </row>
    <row r="57" spans="2:3">
      <c r="B57" s="73" t="s">
        <v>56</v>
      </c>
      <c r="C57" s="75"/>
    </row>
    <row r="58" spans="2:3">
      <c r="B58" s="73" t="s">
        <v>57</v>
      </c>
      <c r="C58" s="75"/>
    </row>
    <row r="59" spans="2:3">
      <c r="B59" s="73" t="s">
        <v>58</v>
      </c>
      <c r="C59" s="75"/>
    </row>
    <row r="60" spans="2:3">
      <c r="B60" s="73" t="s">
        <v>59</v>
      </c>
      <c r="C60" s="75"/>
    </row>
    <row r="61" spans="2:3">
      <c r="B61" s="73" t="s">
        <v>60</v>
      </c>
      <c r="C61" s="75"/>
    </row>
    <row r="62" spans="2:3">
      <c r="B62" s="73" t="s">
        <v>61</v>
      </c>
      <c r="C62" s="75"/>
    </row>
    <row r="63" spans="2:3">
      <c r="B63" s="73" t="s">
        <v>62</v>
      </c>
      <c r="C63" s="75"/>
    </row>
    <row r="64" spans="2:3">
      <c r="B64" s="73" t="s">
        <v>63</v>
      </c>
      <c r="C64" s="75"/>
    </row>
    <row r="65" spans="2:4">
      <c r="B65" s="74" t="s">
        <v>64</v>
      </c>
      <c r="C65" s="103"/>
    </row>
    <row r="67" spans="2:4">
      <c r="B67" s="150" t="s">
        <v>65</v>
      </c>
      <c r="C67" s="151"/>
      <c r="D67" s="152"/>
    </row>
    <row r="68" spans="2:4">
      <c r="B68" s="153" t="s">
        <v>66</v>
      </c>
      <c r="C68" s="154"/>
      <c r="D68" s="120"/>
    </row>
    <row r="69" spans="2:4">
      <c r="B69" s="113" t="s">
        <v>48</v>
      </c>
      <c r="C69" s="109"/>
      <c r="D69" s="110"/>
    </row>
    <row r="70" spans="2:4">
      <c r="B70" s="113" t="s">
        <v>49</v>
      </c>
      <c r="C70" s="109"/>
      <c r="D70" s="110"/>
    </row>
    <row r="71" spans="2:4">
      <c r="B71" s="113" t="s">
        <v>50</v>
      </c>
      <c r="C71" s="109"/>
      <c r="D71" s="110"/>
    </row>
    <row r="72" spans="2:4">
      <c r="B72" s="113" t="s">
        <v>51</v>
      </c>
      <c r="C72" s="109"/>
      <c r="D72" s="110"/>
    </row>
    <row r="73" spans="2:4">
      <c r="B73" s="113" t="s">
        <v>52</v>
      </c>
      <c r="C73" s="109"/>
      <c r="D73" s="110"/>
    </row>
    <row r="74" spans="2:4">
      <c r="B74" s="113" t="s">
        <v>53</v>
      </c>
      <c r="C74" s="109"/>
      <c r="D74" s="110"/>
    </row>
    <row r="75" spans="2:4">
      <c r="B75" s="113" t="s">
        <v>54</v>
      </c>
      <c r="C75" s="109"/>
      <c r="D75" s="110"/>
    </row>
    <row r="76" spans="2:4">
      <c r="B76" s="113" t="s">
        <v>55</v>
      </c>
      <c r="C76" s="109"/>
      <c r="D76" s="110"/>
    </row>
    <row r="77" spans="2:4">
      <c r="B77" s="113" t="s">
        <v>56</v>
      </c>
      <c r="C77" s="109"/>
      <c r="D77" s="110"/>
    </row>
    <row r="78" spans="2:4">
      <c r="B78" s="113" t="s">
        <v>57</v>
      </c>
      <c r="C78" s="109"/>
      <c r="D78" s="110"/>
    </row>
    <row r="79" spans="2:4">
      <c r="B79" s="113" t="s">
        <v>58</v>
      </c>
      <c r="C79" s="109"/>
      <c r="D79" s="110"/>
    </row>
    <row r="80" spans="2:4">
      <c r="B80" s="113" t="s">
        <v>59</v>
      </c>
      <c r="C80" s="109"/>
      <c r="D80" s="110"/>
    </row>
    <row r="81" spans="2:6">
      <c r="B81" s="113" t="s">
        <v>60</v>
      </c>
      <c r="C81" s="109"/>
      <c r="D81" s="110"/>
    </row>
    <row r="82" spans="2:6">
      <c r="B82" s="113" t="s">
        <v>61</v>
      </c>
      <c r="C82" s="109"/>
      <c r="D82" s="110"/>
    </row>
    <row r="83" spans="2:6">
      <c r="B83" s="113" t="s">
        <v>62</v>
      </c>
      <c r="C83" s="109"/>
      <c r="D83" s="110"/>
    </row>
    <row r="84" spans="2:6">
      <c r="B84" s="113" t="s">
        <v>63</v>
      </c>
      <c r="C84" s="109"/>
      <c r="D84" s="110"/>
    </row>
    <row r="85" spans="2:6">
      <c r="B85" s="113" t="s">
        <v>64</v>
      </c>
      <c r="C85" s="109"/>
      <c r="D85" s="110"/>
    </row>
    <row r="86" spans="2:6">
      <c r="B86" s="114" t="s">
        <v>67</v>
      </c>
      <c r="C86" s="104"/>
      <c r="D86" s="102"/>
    </row>
    <row r="87" spans="2:6">
      <c r="B87" s="111" t="s">
        <v>68</v>
      </c>
      <c r="C87" s="105"/>
      <c r="D87" s="106"/>
    </row>
    <row r="88" spans="2:6">
      <c r="B88" s="111" t="s">
        <v>69</v>
      </c>
      <c r="C88" s="105"/>
      <c r="D88" s="106"/>
    </row>
    <row r="89" spans="2:6">
      <c r="B89" s="111" t="s">
        <v>70</v>
      </c>
      <c r="C89" s="105"/>
      <c r="D89" s="106"/>
    </row>
    <row r="90" spans="2:6">
      <c r="B90" s="112" t="s">
        <v>71</v>
      </c>
      <c r="C90" s="107"/>
      <c r="D90" s="108"/>
    </row>
    <row r="93" spans="2:6">
      <c r="B93" s="147" t="s">
        <v>72</v>
      </c>
      <c r="C93" s="148"/>
      <c r="D93" s="148"/>
      <c r="E93" s="148"/>
      <c r="F93" s="149"/>
    </row>
  </sheetData>
  <mergeCells count="22">
    <mergeCell ref="B93:F93"/>
    <mergeCell ref="B67:D67"/>
    <mergeCell ref="B68:D68"/>
    <mergeCell ref="C43:S43"/>
    <mergeCell ref="C44:S44"/>
    <mergeCell ref="B28:G28"/>
    <mergeCell ref="B33:G35"/>
    <mergeCell ref="B5:G5"/>
    <mergeCell ref="B14:G14"/>
    <mergeCell ref="B18:G19"/>
    <mergeCell ref="B24:G25"/>
    <mergeCell ref="B31:G31"/>
    <mergeCell ref="B37:G37"/>
    <mergeCell ref="B48:C48"/>
    <mergeCell ref="C45:S45"/>
    <mergeCell ref="C46:S46"/>
    <mergeCell ref="C47:S47"/>
    <mergeCell ref="C38:G38"/>
    <mergeCell ref="C39:S39"/>
    <mergeCell ref="C40:S40"/>
    <mergeCell ref="C41:S41"/>
    <mergeCell ref="C42:S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8167-02D6-48D2-A453-5ADDD88DDB39}">
  <sheetPr>
    <tabColor theme="6" tint="0.39997558519241921"/>
  </sheetPr>
  <dimension ref="A1:AC213"/>
  <sheetViews>
    <sheetView tabSelected="1" zoomScale="70" zoomScaleNormal="70" workbookViewId="0">
      <selection activeCell="I26" sqref="I26"/>
    </sheetView>
  </sheetViews>
  <sheetFormatPr defaultColWidth="9.140625" defaultRowHeight="15"/>
  <cols>
    <col min="1" max="1" width="15.140625" style="31" customWidth="1"/>
    <col min="2" max="2" width="19.85546875" style="31" customWidth="1"/>
    <col min="3" max="3" width="18.5703125" style="31" customWidth="1"/>
    <col min="4" max="4" width="25" style="31" customWidth="1"/>
    <col min="5" max="5" width="22" style="31" customWidth="1"/>
    <col min="6" max="6" width="13.7109375" style="31" customWidth="1"/>
    <col min="7" max="7" width="9.140625" style="31"/>
    <col min="8" max="8" width="19.85546875" style="31" bestFit="1" customWidth="1"/>
    <col min="9" max="9" width="19.85546875" style="31" customWidth="1"/>
    <col min="10" max="10" width="35.140625" style="31" bestFit="1" customWidth="1"/>
    <col min="11" max="11" width="11.5703125" style="31" customWidth="1"/>
    <col min="12" max="12" width="39.7109375" style="31" bestFit="1" customWidth="1"/>
    <col min="13" max="13" width="11.7109375" style="31" customWidth="1"/>
    <col min="14" max="14" width="47.28515625" style="31" bestFit="1" customWidth="1"/>
    <col min="15" max="15" width="11" style="31" customWidth="1"/>
    <col min="16" max="16" width="13.42578125" style="31" customWidth="1"/>
    <col min="17" max="17" width="17.5703125" style="31" customWidth="1"/>
    <col min="18" max="18" width="14.140625" style="31" customWidth="1"/>
    <col min="19" max="20" width="17.42578125" style="31" customWidth="1"/>
    <col min="21" max="21" width="54" style="31" hidden="1" customWidth="1"/>
    <col min="22" max="22" width="17.42578125" style="31" hidden="1" customWidth="1"/>
    <col min="23" max="23" width="54" style="31" hidden="1" customWidth="1"/>
    <col min="24" max="24" width="12.5703125" style="31" hidden="1" customWidth="1"/>
    <col min="25" max="25" width="219.42578125" style="31" hidden="1" customWidth="1"/>
    <col min="26" max="26" width="13.140625" style="31" hidden="1" customWidth="1"/>
    <col min="27" max="27" width="22.140625" style="31" hidden="1" customWidth="1"/>
    <col min="28" max="28" width="24.28515625" style="31" hidden="1" customWidth="1"/>
    <col min="29" max="29" width="23.85546875" style="31" hidden="1" customWidth="1"/>
    <col min="30" max="16384" width="9.140625" style="31"/>
  </cols>
  <sheetData>
    <row r="1" spans="1:29" ht="21" thickBot="1">
      <c r="A1" s="185" t="s">
        <v>73</v>
      </c>
      <c r="B1" s="186"/>
      <c r="C1" s="186"/>
      <c r="D1" s="186"/>
      <c r="E1" s="186"/>
      <c r="F1" s="186"/>
      <c r="G1" s="186"/>
      <c r="H1" s="186"/>
      <c r="I1" s="186"/>
      <c r="J1" s="186"/>
      <c r="K1" s="186"/>
      <c r="L1" s="186"/>
      <c r="M1" s="186"/>
      <c r="N1" s="186"/>
      <c r="O1" s="93"/>
      <c r="P1" s="93"/>
      <c r="Q1" s="93"/>
      <c r="R1" s="93"/>
      <c r="S1" s="94"/>
      <c r="T1" s="86"/>
      <c r="U1" s="86"/>
      <c r="V1" s="86"/>
    </row>
    <row r="2" spans="1:29" ht="47.25" customHeight="1">
      <c r="A2" s="32" t="s">
        <v>74</v>
      </c>
      <c r="B2" s="33"/>
      <c r="C2" s="95"/>
      <c r="D2" s="36" t="s">
        <v>75</v>
      </c>
      <c r="E2" s="33"/>
      <c r="F2" s="95"/>
      <c r="G2" s="187" t="s">
        <v>76</v>
      </c>
      <c r="H2" s="188"/>
      <c r="I2" s="188"/>
      <c r="J2" s="189"/>
      <c r="K2" s="170"/>
      <c r="L2" s="171"/>
      <c r="M2" s="171"/>
      <c r="N2" s="172"/>
      <c r="O2" s="170"/>
      <c r="P2" s="171"/>
      <c r="Q2" s="171"/>
      <c r="R2" s="171"/>
      <c r="S2" s="179"/>
      <c r="T2" s="87"/>
      <c r="U2" s="87"/>
      <c r="V2" s="87"/>
    </row>
    <row r="3" spans="1:29" ht="18.75">
      <c r="A3" s="34" t="s">
        <v>77</v>
      </c>
      <c r="B3" s="77"/>
      <c r="C3" s="96"/>
      <c r="D3" s="78"/>
      <c r="E3" s="78"/>
      <c r="F3" s="96"/>
      <c r="G3" s="167" t="s">
        <v>4</v>
      </c>
      <c r="H3" s="168"/>
      <c r="I3" s="168"/>
      <c r="J3" s="169"/>
      <c r="K3" s="173"/>
      <c r="L3" s="174"/>
      <c r="M3" s="174"/>
      <c r="N3" s="175"/>
      <c r="O3" s="173"/>
      <c r="P3" s="174"/>
      <c r="Q3" s="174"/>
      <c r="R3" s="174"/>
      <c r="S3" s="180"/>
      <c r="T3" s="87"/>
      <c r="U3" s="87"/>
      <c r="V3" s="87"/>
    </row>
    <row r="4" spans="1:29" ht="18">
      <c r="A4" s="82"/>
      <c r="B4" s="35"/>
      <c r="C4" s="97"/>
      <c r="D4" s="35"/>
      <c r="E4" s="35"/>
      <c r="F4" s="97"/>
      <c r="G4" s="167" t="s">
        <v>78</v>
      </c>
      <c r="H4" s="168"/>
      <c r="I4" s="168"/>
      <c r="J4" s="169"/>
      <c r="K4" s="173"/>
      <c r="L4" s="174"/>
      <c r="M4" s="174"/>
      <c r="N4" s="175"/>
      <c r="O4" s="173"/>
      <c r="P4" s="174"/>
      <c r="Q4" s="174"/>
      <c r="R4" s="174"/>
      <c r="S4" s="180"/>
      <c r="T4" s="87"/>
      <c r="U4" s="87"/>
      <c r="V4" s="87"/>
      <c r="W4"/>
    </row>
    <row r="5" spans="1:29" ht="18">
      <c r="A5" s="34" t="s">
        <v>79</v>
      </c>
      <c r="B5" s="35"/>
      <c r="C5" s="97"/>
      <c r="D5" s="36" t="s">
        <v>80</v>
      </c>
      <c r="E5" s="35"/>
      <c r="F5" s="97"/>
      <c r="G5" s="167" t="s">
        <v>81</v>
      </c>
      <c r="H5" s="168"/>
      <c r="I5" s="168"/>
      <c r="J5" s="169"/>
      <c r="K5" s="173"/>
      <c r="L5" s="174"/>
      <c r="M5" s="174"/>
      <c r="N5" s="175"/>
      <c r="O5" s="173"/>
      <c r="P5" s="174"/>
      <c r="Q5" s="174"/>
      <c r="R5" s="174"/>
      <c r="S5" s="180"/>
    </row>
    <row r="6" spans="1:29" ht="18">
      <c r="A6" s="34" t="s">
        <v>82</v>
      </c>
      <c r="B6" s="79"/>
      <c r="C6" s="97"/>
      <c r="D6" s="36" t="s">
        <v>83</v>
      </c>
      <c r="E6" s="35"/>
      <c r="F6" s="97"/>
      <c r="G6" s="167" t="s">
        <v>7</v>
      </c>
      <c r="H6" s="168"/>
      <c r="I6" s="168"/>
      <c r="J6" s="169"/>
      <c r="K6" s="173"/>
      <c r="L6" s="174"/>
      <c r="M6" s="174"/>
      <c r="N6" s="175"/>
      <c r="O6" s="173"/>
      <c r="P6" s="174"/>
      <c r="Q6" s="174"/>
      <c r="R6" s="174"/>
      <c r="S6" s="180"/>
    </row>
    <row r="7" spans="1:29" ht="18">
      <c r="A7" s="34" t="s">
        <v>84</v>
      </c>
      <c r="B7" s="115"/>
      <c r="C7" s="98"/>
      <c r="D7" s="84"/>
      <c r="E7" s="84"/>
      <c r="F7" s="98"/>
      <c r="G7" s="167" t="s">
        <v>8</v>
      </c>
      <c r="H7" s="168"/>
      <c r="I7" s="168"/>
      <c r="J7" s="169"/>
      <c r="K7" s="173"/>
      <c r="L7" s="174"/>
      <c r="M7" s="174"/>
      <c r="N7" s="175"/>
      <c r="O7" s="173"/>
      <c r="P7" s="174"/>
      <c r="Q7" s="174"/>
      <c r="R7" s="174"/>
      <c r="S7" s="180"/>
    </row>
    <row r="8" spans="1:29" ht="19.5" thickBot="1">
      <c r="A8" s="37" t="s">
        <v>85</v>
      </c>
      <c r="B8" s="81"/>
      <c r="C8" s="80"/>
      <c r="D8" s="80"/>
      <c r="E8" s="80"/>
      <c r="F8" s="99"/>
      <c r="G8" s="182" t="s">
        <v>86</v>
      </c>
      <c r="H8" s="183"/>
      <c r="I8" s="183"/>
      <c r="J8" s="184"/>
      <c r="K8" s="176"/>
      <c r="L8" s="177"/>
      <c r="M8" s="177"/>
      <c r="N8" s="178"/>
      <c r="O8" s="176"/>
      <c r="P8" s="177"/>
      <c r="Q8" s="177"/>
      <c r="R8" s="177"/>
      <c r="S8" s="181"/>
    </row>
    <row r="9" spans="1:29" ht="19.5" thickBot="1">
      <c r="A9" s="155" t="s">
        <v>87</v>
      </c>
      <c r="B9" s="156"/>
      <c r="C9" s="156"/>
      <c r="D9" s="157"/>
      <c r="E9" s="158" t="s">
        <v>88</v>
      </c>
      <c r="F9" s="159"/>
      <c r="G9" s="159"/>
      <c r="H9" s="159"/>
      <c r="I9" s="159"/>
      <c r="J9" s="159"/>
      <c r="K9" s="159"/>
      <c r="L9" s="159"/>
      <c r="M9" s="159"/>
      <c r="N9" s="159"/>
      <c r="O9" s="159"/>
      <c r="P9" s="159"/>
      <c r="Q9" s="159"/>
      <c r="R9" s="159"/>
      <c r="S9" s="160"/>
    </row>
    <row r="10" spans="1:29" ht="33" customHeight="1" thickBot="1">
      <c r="A10" s="161" t="s">
        <v>89</v>
      </c>
      <c r="B10" s="162"/>
      <c r="C10" s="162"/>
      <c r="D10" s="162"/>
      <c r="E10" s="162"/>
      <c r="F10" s="162"/>
      <c r="G10" s="162"/>
      <c r="H10" s="162"/>
      <c r="I10" s="162"/>
      <c r="J10" s="162"/>
      <c r="K10" s="162"/>
      <c r="L10" s="162"/>
      <c r="M10" s="162"/>
      <c r="N10" s="162"/>
      <c r="O10" s="162"/>
      <c r="P10" s="162"/>
      <c r="Q10" s="162"/>
      <c r="R10" s="162"/>
      <c r="S10" s="163"/>
    </row>
    <row r="11" spans="1:29" ht="34.5" customHeight="1" thickBot="1">
      <c r="A11" s="164" t="s">
        <v>90</v>
      </c>
      <c r="B11" s="165"/>
      <c r="C11" s="165"/>
      <c r="D11" s="165"/>
      <c r="E11" s="165"/>
      <c r="F11" s="165"/>
      <c r="G11" s="165"/>
      <c r="H11" s="165"/>
      <c r="I11" s="165"/>
      <c r="J11" s="165"/>
      <c r="K11" s="165"/>
      <c r="L11" s="165"/>
      <c r="M11" s="165"/>
      <c r="N11" s="165"/>
      <c r="O11" s="165"/>
      <c r="P11" s="165"/>
      <c r="Q11" s="165"/>
      <c r="R11" s="165"/>
      <c r="S11" s="166"/>
    </row>
    <row r="12" spans="1:29" ht="57">
      <c r="A12" s="38"/>
      <c r="B12" s="54" t="s">
        <v>91</v>
      </c>
      <c r="C12" s="54" t="s">
        <v>92</v>
      </c>
      <c r="D12" s="54" t="s">
        <v>93</v>
      </c>
      <c r="E12" s="55" t="s">
        <v>94</v>
      </c>
      <c r="F12" s="54" t="s">
        <v>95</v>
      </c>
      <c r="G12" s="54" t="s">
        <v>96</v>
      </c>
      <c r="H12" s="54" t="s">
        <v>97</v>
      </c>
      <c r="I12" s="54" t="s">
        <v>98</v>
      </c>
      <c r="J12" s="54" t="s">
        <v>99</v>
      </c>
      <c r="K12" s="57" t="s">
        <v>100</v>
      </c>
      <c r="L12" s="54" t="s">
        <v>101</v>
      </c>
      <c r="M12" s="57" t="s">
        <v>100</v>
      </c>
      <c r="N12" s="54" t="s">
        <v>102</v>
      </c>
      <c r="O12" s="56" t="s">
        <v>100</v>
      </c>
      <c r="P12" s="44" t="s">
        <v>103</v>
      </c>
      <c r="Q12" s="45" t="s">
        <v>104</v>
      </c>
      <c r="R12" s="44" t="s">
        <v>105</v>
      </c>
      <c r="S12" s="45" t="s">
        <v>106</v>
      </c>
      <c r="T12" s="88"/>
      <c r="U12" s="88"/>
      <c r="V12" s="88"/>
      <c r="W12" s="39"/>
      <c r="X12" s="39"/>
      <c r="Y12" s="39"/>
    </row>
    <row r="13" spans="1:29" ht="18.75">
      <c r="A13" s="46">
        <v>1</v>
      </c>
      <c r="B13" s="58"/>
      <c r="C13" s="58"/>
      <c r="D13" s="58"/>
      <c r="E13" s="59"/>
      <c r="F13" s="58"/>
      <c r="G13" s="58"/>
      <c r="H13" s="58"/>
      <c r="I13" s="90"/>
      <c r="J13" s="58"/>
      <c r="K13" s="60" t="str">
        <f t="shared" ref="K13:K44" si="0">IF(J13="", "", _xlfn.LET(_xlpm.result, _xlfn.XLOOKUP(J13, W:W, X:X, ""), IF(_xlpm.result=0, "", _xlpm.result)))</f>
        <v/>
      </c>
      <c r="L13" s="58"/>
      <c r="M13" s="60" t="str">
        <f t="shared" ref="M13:M44" si="1">IF(L13="", "", _xlfn.LET(_xlpm.result, _xlfn.XLOOKUP(L13, W:W, X:X, ""), IF(_xlpm.result=0, "", _xlpm.result)))</f>
        <v/>
      </c>
      <c r="N13" s="58"/>
      <c r="O13" s="60" t="str">
        <f t="shared" ref="O13:O44" si="2">IF(N13="", "", _xlfn.LET(_xlpm.result, _xlfn.XLOOKUP(N13, W:W, X:X, ""), IF(_xlpm.result=0, "", _xlpm.result)))</f>
        <v/>
      </c>
      <c r="P13" s="58"/>
      <c r="Q13" s="58"/>
      <c r="R13" s="61"/>
      <c r="S13" s="61"/>
      <c r="T13" s="89"/>
      <c r="U13" s="89" t="s">
        <v>66</v>
      </c>
      <c r="W13" s="63" t="s">
        <v>107</v>
      </c>
      <c r="X13" s="63" t="s">
        <v>108</v>
      </c>
      <c r="Y13" s="64" t="s">
        <v>109</v>
      </c>
      <c r="Z13" s="40" t="s">
        <v>110</v>
      </c>
      <c r="AA13" s="91" t="s">
        <v>111</v>
      </c>
      <c r="AB13" s="92" t="s">
        <v>112</v>
      </c>
      <c r="AC13" s="92" t="s">
        <v>113</v>
      </c>
    </row>
    <row r="14" spans="1:29" ht="18.75">
      <c r="A14" s="46">
        <v>2</v>
      </c>
      <c r="B14" s="58"/>
      <c r="C14" s="58"/>
      <c r="D14" s="58"/>
      <c r="E14" s="59"/>
      <c r="F14" s="58"/>
      <c r="G14" s="58"/>
      <c r="H14" s="58"/>
      <c r="I14" s="90"/>
      <c r="J14" s="58"/>
      <c r="K14" s="60" t="str">
        <f t="shared" si="0"/>
        <v/>
      </c>
      <c r="L14" s="58"/>
      <c r="M14" s="60" t="str">
        <f t="shared" si="1"/>
        <v/>
      </c>
      <c r="N14" s="58"/>
      <c r="O14" s="60" t="str">
        <f t="shared" si="2"/>
        <v/>
      </c>
      <c r="P14" s="58"/>
      <c r="Q14" s="58"/>
      <c r="R14" s="61"/>
      <c r="S14" s="61"/>
      <c r="T14" s="89"/>
      <c r="U14" s="66"/>
      <c r="V14" s="65"/>
      <c r="W14" s="63"/>
      <c r="X14" s="63"/>
      <c r="Y14" s="64"/>
      <c r="Z14" s="41"/>
      <c r="AA14" s="83"/>
      <c r="AB14" s="85"/>
      <c r="AC14" s="85"/>
    </row>
    <row r="15" spans="1:29" ht="18.75">
      <c r="A15" s="46">
        <v>3</v>
      </c>
      <c r="B15" s="58"/>
      <c r="C15" s="58"/>
      <c r="D15" s="58"/>
      <c r="E15" s="59"/>
      <c r="F15" s="58"/>
      <c r="G15" s="58"/>
      <c r="H15" s="58"/>
      <c r="I15" s="90"/>
      <c r="J15" s="58"/>
      <c r="K15" s="60" t="str">
        <f t="shared" si="0"/>
        <v/>
      </c>
      <c r="L15" s="58"/>
      <c r="M15" s="60" t="str">
        <f t="shared" si="1"/>
        <v/>
      </c>
      <c r="N15" s="58"/>
      <c r="O15" s="60" t="str">
        <f t="shared" si="2"/>
        <v/>
      </c>
      <c r="P15" s="58"/>
      <c r="Q15" s="58"/>
      <c r="R15" s="61"/>
      <c r="S15" s="61"/>
      <c r="T15" s="89"/>
      <c r="U15" s="66" t="s">
        <v>48</v>
      </c>
      <c r="V15" s="65">
        <v>1230</v>
      </c>
      <c r="W15" s="63"/>
      <c r="X15" s="63"/>
      <c r="Y15" s="64"/>
      <c r="Z15" s="41" t="s">
        <v>114</v>
      </c>
      <c r="AA15" s="83" t="s">
        <v>115</v>
      </c>
      <c r="AB15" s="85" t="s">
        <v>116</v>
      </c>
      <c r="AC15" s="85">
        <v>1000</v>
      </c>
    </row>
    <row r="16" spans="1:29" ht="18.75">
      <c r="A16" s="46">
        <v>4</v>
      </c>
      <c r="B16" s="58"/>
      <c r="C16" s="58"/>
      <c r="D16" s="58"/>
      <c r="E16" s="59"/>
      <c r="F16" s="58"/>
      <c r="G16" s="58"/>
      <c r="H16" s="58"/>
      <c r="I16" s="90"/>
      <c r="J16" s="58"/>
      <c r="K16" s="60" t="str">
        <f t="shared" si="0"/>
        <v/>
      </c>
      <c r="L16" s="58"/>
      <c r="M16" s="60" t="str">
        <f t="shared" si="1"/>
        <v/>
      </c>
      <c r="N16" s="58"/>
      <c r="O16" s="60" t="str">
        <f t="shared" si="2"/>
        <v/>
      </c>
      <c r="P16" s="58"/>
      <c r="Q16" s="58"/>
      <c r="R16" s="61"/>
      <c r="S16" s="61"/>
      <c r="T16" s="89"/>
      <c r="U16" s="66" t="s">
        <v>49</v>
      </c>
      <c r="V16" s="65">
        <v>1265</v>
      </c>
      <c r="W16" s="65" t="s">
        <v>30</v>
      </c>
      <c r="X16" s="65">
        <v>1253</v>
      </c>
      <c r="Y16" s="65" t="s">
        <v>31</v>
      </c>
      <c r="Z16" s="41" t="s">
        <v>117</v>
      </c>
      <c r="AA16" s="83" t="s">
        <v>118</v>
      </c>
      <c r="AB16" s="85" t="s">
        <v>66</v>
      </c>
      <c r="AC16" s="85">
        <v>1501</v>
      </c>
    </row>
    <row r="17" spans="1:29" ht="18.75">
      <c r="A17" s="46">
        <v>5</v>
      </c>
      <c r="B17" s="58"/>
      <c r="C17" s="58"/>
      <c r="D17" s="58"/>
      <c r="E17" s="59"/>
      <c r="F17" s="58"/>
      <c r="G17" s="58"/>
      <c r="H17" s="58"/>
      <c r="I17" s="90"/>
      <c r="J17" s="58"/>
      <c r="K17" s="60" t="str">
        <f t="shared" si="0"/>
        <v/>
      </c>
      <c r="L17" s="58"/>
      <c r="M17" s="60" t="str">
        <f t="shared" si="1"/>
        <v/>
      </c>
      <c r="N17" s="58"/>
      <c r="O17" s="60" t="str">
        <f t="shared" si="2"/>
        <v/>
      </c>
      <c r="P17" s="58"/>
      <c r="Q17" s="58"/>
      <c r="R17" s="61"/>
      <c r="S17" s="61"/>
      <c r="T17" s="89"/>
      <c r="U17" s="66" t="s">
        <v>50</v>
      </c>
      <c r="V17" s="65">
        <v>1218</v>
      </c>
      <c r="W17" s="65" t="s">
        <v>32</v>
      </c>
      <c r="X17" s="65" t="s">
        <v>119</v>
      </c>
      <c r="Y17" s="65" t="s">
        <v>33</v>
      </c>
      <c r="Z17" s="41" t="s">
        <v>120</v>
      </c>
      <c r="AA17" s="83" t="s">
        <v>121</v>
      </c>
      <c r="AB17" s="85"/>
      <c r="AC17" s="85">
        <v>1502</v>
      </c>
    </row>
    <row r="18" spans="1:29" ht="18.75">
      <c r="A18" s="46">
        <v>6</v>
      </c>
      <c r="B18" s="58"/>
      <c r="C18" s="58"/>
      <c r="D18" s="58"/>
      <c r="E18" s="59"/>
      <c r="F18" s="58"/>
      <c r="G18" s="58"/>
      <c r="H18" s="58"/>
      <c r="I18" s="90"/>
      <c r="J18" s="58"/>
      <c r="K18" s="60" t="str">
        <f t="shared" si="0"/>
        <v/>
      </c>
      <c r="L18" s="58"/>
      <c r="M18" s="60" t="str">
        <f t="shared" si="1"/>
        <v/>
      </c>
      <c r="N18" s="58"/>
      <c r="O18" s="60" t="str">
        <f t="shared" si="2"/>
        <v/>
      </c>
      <c r="P18" s="58"/>
      <c r="Q18" s="58"/>
      <c r="R18" s="61"/>
      <c r="S18" s="61"/>
      <c r="T18" s="89"/>
      <c r="U18" s="65" t="s">
        <v>51</v>
      </c>
      <c r="V18" s="65">
        <v>1209</v>
      </c>
      <c r="W18" s="65" t="s">
        <v>34</v>
      </c>
      <c r="X18" s="65">
        <v>1255</v>
      </c>
      <c r="Y18" s="65" t="s">
        <v>35</v>
      </c>
      <c r="AA18" s="83" t="s">
        <v>122</v>
      </c>
      <c r="AB18" s="85"/>
      <c r="AC18" s="85">
        <v>1505</v>
      </c>
    </row>
    <row r="19" spans="1:29" ht="18.75">
      <c r="A19" s="46">
        <v>7</v>
      </c>
      <c r="B19" s="58"/>
      <c r="C19" s="58"/>
      <c r="D19" s="58"/>
      <c r="E19" s="59"/>
      <c r="F19" s="58"/>
      <c r="G19" s="58"/>
      <c r="H19" s="58"/>
      <c r="I19" s="90"/>
      <c r="J19" s="58"/>
      <c r="K19" s="60" t="str">
        <f t="shared" si="0"/>
        <v/>
      </c>
      <c r="L19" s="58"/>
      <c r="M19" s="60" t="str">
        <f t="shared" si="1"/>
        <v/>
      </c>
      <c r="N19" s="58"/>
      <c r="O19" s="60" t="str">
        <f t="shared" si="2"/>
        <v/>
      </c>
      <c r="P19" s="58"/>
      <c r="Q19" s="58"/>
      <c r="R19" s="61"/>
      <c r="S19" s="61"/>
      <c r="T19" s="89"/>
      <c r="U19" s="65" t="s">
        <v>52</v>
      </c>
      <c r="V19" s="65">
        <v>1213</v>
      </c>
      <c r="W19" s="65" t="s">
        <v>36</v>
      </c>
      <c r="X19" s="65">
        <v>1230</v>
      </c>
      <c r="Y19" s="65" t="s">
        <v>123</v>
      </c>
      <c r="AA19" s="83" t="s">
        <v>124</v>
      </c>
    </row>
    <row r="20" spans="1:29" ht="18.75">
      <c r="A20" s="46">
        <v>8</v>
      </c>
      <c r="B20" s="58"/>
      <c r="C20" s="58"/>
      <c r="D20" s="58"/>
      <c r="E20" s="59"/>
      <c r="F20" s="58"/>
      <c r="G20" s="58"/>
      <c r="H20" s="58"/>
      <c r="I20" s="90"/>
      <c r="J20" s="58"/>
      <c r="K20" s="60" t="str">
        <f t="shared" si="0"/>
        <v/>
      </c>
      <c r="L20" s="58"/>
      <c r="M20" s="60" t="str">
        <f t="shared" si="1"/>
        <v/>
      </c>
      <c r="N20" s="58"/>
      <c r="O20" s="60" t="str">
        <f t="shared" si="2"/>
        <v/>
      </c>
      <c r="P20" s="58"/>
      <c r="Q20" s="58"/>
      <c r="R20" s="61"/>
      <c r="S20" s="61"/>
      <c r="T20" s="89"/>
      <c r="U20" s="65" t="s">
        <v>53</v>
      </c>
      <c r="V20" s="65">
        <v>1228</v>
      </c>
      <c r="W20" s="65" t="s">
        <v>38</v>
      </c>
      <c r="X20" s="65">
        <v>1230</v>
      </c>
      <c r="Y20" s="65" t="s">
        <v>37</v>
      </c>
      <c r="AA20" s="83" t="s">
        <v>125</v>
      </c>
    </row>
    <row r="21" spans="1:29" ht="18.75">
      <c r="A21" s="46">
        <v>9</v>
      </c>
      <c r="B21" s="58"/>
      <c r="C21" s="58"/>
      <c r="D21" s="58"/>
      <c r="E21" s="59"/>
      <c r="F21" s="58"/>
      <c r="G21" s="58"/>
      <c r="H21" s="58"/>
      <c r="I21" s="90"/>
      <c r="J21" s="58"/>
      <c r="K21" s="60" t="str">
        <f t="shared" si="0"/>
        <v/>
      </c>
      <c r="L21" s="58"/>
      <c r="M21" s="60" t="str">
        <f t="shared" si="1"/>
        <v/>
      </c>
      <c r="N21" s="58"/>
      <c r="O21" s="60" t="str">
        <f t="shared" si="2"/>
        <v/>
      </c>
      <c r="P21" s="58"/>
      <c r="Q21" s="58"/>
      <c r="R21" s="61"/>
      <c r="S21" s="61"/>
      <c r="T21" s="89"/>
      <c r="U21" s="65" t="s">
        <v>54</v>
      </c>
      <c r="V21" s="65">
        <v>1202</v>
      </c>
      <c r="W21" s="65" t="s">
        <v>39</v>
      </c>
      <c r="X21" s="65">
        <v>1258</v>
      </c>
      <c r="Y21" s="65" t="s">
        <v>40</v>
      </c>
      <c r="AA21" s="83" t="s">
        <v>126</v>
      </c>
    </row>
    <row r="22" spans="1:29" ht="18.75">
      <c r="A22" s="46">
        <v>10</v>
      </c>
      <c r="B22" s="58"/>
      <c r="C22" s="58"/>
      <c r="D22" s="58"/>
      <c r="E22" s="59"/>
      <c r="F22" s="58"/>
      <c r="G22" s="58"/>
      <c r="H22" s="58"/>
      <c r="I22" s="90"/>
      <c r="J22" s="58"/>
      <c r="K22" s="60" t="str">
        <f t="shared" si="0"/>
        <v/>
      </c>
      <c r="L22" s="58"/>
      <c r="M22" s="60" t="str">
        <f t="shared" si="1"/>
        <v/>
      </c>
      <c r="N22" s="58"/>
      <c r="O22" s="60" t="str">
        <f t="shared" si="2"/>
        <v/>
      </c>
      <c r="P22" s="58"/>
      <c r="Q22" s="58"/>
      <c r="R22" s="61"/>
      <c r="S22" s="61"/>
      <c r="T22" s="89"/>
      <c r="U22" s="65" t="s">
        <v>55</v>
      </c>
      <c r="V22" s="65">
        <v>1221</v>
      </c>
      <c r="W22" s="65" t="s">
        <v>41</v>
      </c>
      <c r="X22" s="65" t="s">
        <v>127</v>
      </c>
      <c r="Y22" s="65" t="s">
        <v>42</v>
      </c>
      <c r="AA22" s="83" t="s">
        <v>128</v>
      </c>
    </row>
    <row r="23" spans="1:29" ht="18.75">
      <c r="A23" s="46">
        <v>11</v>
      </c>
      <c r="B23" s="58"/>
      <c r="C23" s="58"/>
      <c r="D23" s="58"/>
      <c r="E23" s="59"/>
      <c r="F23" s="58"/>
      <c r="G23" s="58"/>
      <c r="H23" s="58"/>
      <c r="I23" s="90"/>
      <c r="J23" s="58"/>
      <c r="K23" s="60" t="str">
        <f t="shared" si="0"/>
        <v/>
      </c>
      <c r="L23" s="58"/>
      <c r="M23" s="60" t="str">
        <f t="shared" si="1"/>
        <v/>
      </c>
      <c r="N23" s="58"/>
      <c r="O23" s="60" t="str">
        <f t="shared" si="2"/>
        <v/>
      </c>
      <c r="P23" s="58"/>
      <c r="Q23" s="58"/>
      <c r="R23" s="61"/>
      <c r="S23" s="61"/>
      <c r="T23" s="89"/>
      <c r="U23" s="67" t="s">
        <v>56</v>
      </c>
      <c r="V23" s="67">
        <v>1222</v>
      </c>
      <c r="W23" s="65" t="s">
        <v>43</v>
      </c>
      <c r="X23" s="65" t="s">
        <v>129</v>
      </c>
      <c r="Y23" s="65" t="s">
        <v>44</v>
      </c>
      <c r="AA23" s="83" t="s">
        <v>130</v>
      </c>
    </row>
    <row r="24" spans="1:29" ht="18.75">
      <c r="A24" s="46">
        <v>12</v>
      </c>
      <c r="B24" s="58"/>
      <c r="C24" s="58"/>
      <c r="D24" s="58"/>
      <c r="E24" s="59"/>
      <c r="F24" s="58"/>
      <c r="G24" s="58"/>
      <c r="H24" s="58"/>
      <c r="I24" s="90"/>
      <c r="J24" s="58"/>
      <c r="K24" s="60" t="str">
        <f t="shared" si="0"/>
        <v/>
      </c>
      <c r="L24" s="58"/>
      <c r="M24" s="60" t="str">
        <f t="shared" si="1"/>
        <v/>
      </c>
      <c r="N24" s="58"/>
      <c r="O24" s="60" t="str">
        <f t="shared" si="2"/>
        <v/>
      </c>
      <c r="P24" s="58"/>
      <c r="Q24" s="58"/>
      <c r="R24" s="61"/>
      <c r="S24" s="61"/>
      <c r="T24" s="89"/>
      <c r="U24" s="67" t="s">
        <v>57</v>
      </c>
      <c r="V24" s="67">
        <v>1224</v>
      </c>
      <c r="W24" s="65" t="s">
        <v>45</v>
      </c>
      <c r="X24" s="65" t="s">
        <v>131</v>
      </c>
      <c r="Y24" s="65" t="s">
        <v>46</v>
      </c>
    </row>
    <row r="25" spans="1:29" ht="18.75">
      <c r="A25" s="46">
        <v>13</v>
      </c>
      <c r="B25" s="58"/>
      <c r="C25" s="58"/>
      <c r="D25" s="58"/>
      <c r="E25" s="59"/>
      <c r="F25" s="58"/>
      <c r="G25" s="58"/>
      <c r="H25" s="58"/>
      <c r="I25" s="90"/>
      <c r="J25" s="58"/>
      <c r="K25" s="60" t="str">
        <f t="shared" si="0"/>
        <v/>
      </c>
      <c r="L25" s="58"/>
      <c r="M25" s="60" t="str">
        <f t="shared" si="1"/>
        <v/>
      </c>
      <c r="N25" s="58"/>
      <c r="O25" s="60" t="str">
        <f t="shared" si="2"/>
        <v/>
      </c>
      <c r="P25" s="58"/>
      <c r="Q25" s="58"/>
      <c r="R25" s="61"/>
      <c r="S25" s="61"/>
      <c r="T25" s="89"/>
      <c r="U25" s="67" t="s">
        <v>58</v>
      </c>
      <c r="V25" s="67">
        <v>1264</v>
      </c>
      <c r="W25" s="66" t="s">
        <v>48</v>
      </c>
      <c r="X25" s="65">
        <v>1230</v>
      </c>
      <c r="Y25" s="66"/>
    </row>
    <row r="26" spans="1:29" ht="18.75">
      <c r="A26" s="46">
        <v>14</v>
      </c>
      <c r="B26" s="58"/>
      <c r="C26" s="58"/>
      <c r="D26" s="58"/>
      <c r="E26" s="59"/>
      <c r="F26" s="58"/>
      <c r="G26" s="58"/>
      <c r="H26" s="58"/>
      <c r="I26" s="90"/>
      <c r="J26" s="58"/>
      <c r="K26" s="60" t="str">
        <f t="shared" si="0"/>
        <v/>
      </c>
      <c r="L26" s="58"/>
      <c r="M26" s="60" t="str">
        <f t="shared" si="1"/>
        <v/>
      </c>
      <c r="N26" s="58"/>
      <c r="O26" s="60" t="str">
        <f t="shared" si="2"/>
        <v/>
      </c>
      <c r="P26" s="58"/>
      <c r="Q26" s="58"/>
      <c r="R26" s="61"/>
      <c r="S26" s="61"/>
      <c r="T26" s="89"/>
      <c r="U26" s="65" t="s">
        <v>59</v>
      </c>
      <c r="V26" s="65">
        <v>1262</v>
      </c>
      <c r="W26" s="66" t="s">
        <v>49</v>
      </c>
      <c r="X26" s="65">
        <v>1265</v>
      </c>
      <c r="Y26" s="66"/>
    </row>
    <row r="27" spans="1:29" ht="18.75">
      <c r="A27" s="46">
        <v>15</v>
      </c>
      <c r="B27" s="58"/>
      <c r="C27" s="58"/>
      <c r="D27" s="58"/>
      <c r="E27" s="59"/>
      <c r="F27" s="58"/>
      <c r="G27" s="58"/>
      <c r="H27" s="58"/>
      <c r="I27" s="90"/>
      <c r="J27" s="58"/>
      <c r="K27" s="60" t="str">
        <f t="shared" si="0"/>
        <v/>
      </c>
      <c r="L27" s="58"/>
      <c r="M27" s="60" t="str">
        <f t="shared" si="1"/>
        <v/>
      </c>
      <c r="N27" s="58"/>
      <c r="O27" s="60" t="str">
        <f t="shared" si="2"/>
        <v/>
      </c>
      <c r="P27" s="58"/>
      <c r="Q27" s="58"/>
      <c r="R27" s="61"/>
      <c r="S27" s="61"/>
      <c r="T27" s="89"/>
      <c r="U27" s="65" t="s">
        <v>60</v>
      </c>
      <c r="V27" s="65">
        <v>1227</v>
      </c>
      <c r="W27" s="66" t="s">
        <v>50</v>
      </c>
      <c r="X27" s="65">
        <v>1218</v>
      </c>
      <c r="Y27" s="66"/>
    </row>
    <row r="28" spans="1:29" ht="18.75">
      <c r="A28" s="46">
        <v>16</v>
      </c>
      <c r="B28" s="58"/>
      <c r="C28" s="58"/>
      <c r="D28" s="58"/>
      <c r="E28" s="59"/>
      <c r="F28" s="58"/>
      <c r="G28" s="58"/>
      <c r="H28" s="58"/>
      <c r="I28" s="90"/>
      <c r="J28" s="58"/>
      <c r="K28" s="60" t="str">
        <f t="shared" si="0"/>
        <v/>
      </c>
      <c r="L28" s="58"/>
      <c r="M28" s="60" t="str">
        <f t="shared" si="1"/>
        <v/>
      </c>
      <c r="N28" s="58"/>
      <c r="O28" s="60" t="str">
        <f t="shared" si="2"/>
        <v/>
      </c>
      <c r="P28" s="58"/>
      <c r="Q28" s="58"/>
      <c r="R28" s="61"/>
      <c r="S28" s="61"/>
      <c r="T28" s="89"/>
      <c r="U28" s="65" t="s">
        <v>61</v>
      </c>
      <c r="V28" s="65">
        <v>1263</v>
      </c>
      <c r="W28" s="65" t="s">
        <v>51</v>
      </c>
      <c r="X28" s="65">
        <v>1209</v>
      </c>
      <c r="Y28" s="66"/>
    </row>
    <row r="29" spans="1:29" ht="18.75">
      <c r="A29" s="46">
        <v>17</v>
      </c>
      <c r="B29" s="58"/>
      <c r="C29" s="58"/>
      <c r="D29" s="58"/>
      <c r="E29" s="59"/>
      <c r="F29" s="58"/>
      <c r="G29" s="58"/>
      <c r="H29" s="58"/>
      <c r="I29" s="90"/>
      <c r="J29" s="58"/>
      <c r="K29" s="60" t="str">
        <f t="shared" si="0"/>
        <v/>
      </c>
      <c r="L29" s="58"/>
      <c r="M29" s="60" t="str">
        <f t="shared" si="1"/>
        <v/>
      </c>
      <c r="N29" s="58"/>
      <c r="O29" s="60" t="str">
        <f t="shared" si="2"/>
        <v/>
      </c>
      <c r="P29" s="58"/>
      <c r="Q29" s="58"/>
      <c r="R29" s="61"/>
      <c r="S29" s="61"/>
      <c r="T29" s="89"/>
      <c r="U29" s="65" t="s">
        <v>62</v>
      </c>
      <c r="V29" s="65">
        <v>1217</v>
      </c>
      <c r="W29" s="65" t="s">
        <v>52</v>
      </c>
      <c r="X29" s="65">
        <v>1213</v>
      </c>
      <c r="Y29" s="65"/>
    </row>
    <row r="30" spans="1:29" ht="18.75">
      <c r="A30" s="46">
        <v>18</v>
      </c>
      <c r="B30" s="58"/>
      <c r="C30" s="58"/>
      <c r="D30" s="58"/>
      <c r="E30" s="59"/>
      <c r="F30" s="58"/>
      <c r="G30" s="58"/>
      <c r="H30" s="58"/>
      <c r="I30" s="90"/>
      <c r="J30" s="58"/>
      <c r="K30" s="60" t="str">
        <f t="shared" si="0"/>
        <v/>
      </c>
      <c r="L30" s="58"/>
      <c r="M30" s="60" t="str">
        <f t="shared" si="1"/>
        <v/>
      </c>
      <c r="N30" s="58"/>
      <c r="O30" s="60" t="str">
        <f t="shared" si="2"/>
        <v/>
      </c>
      <c r="P30" s="58"/>
      <c r="Q30" s="58"/>
      <c r="R30" s="61"/>
      <c r="S30" s="61"/>
      <c r="T30" s="89"/>
      <c r="U30" s="65" t="s">
        <v>63</v>
      </c>
      <c r="V30" s="65">
        <v>1208</v>
      </c>
      <c r="W30" s="65" t="s">
        <v>53</v>
      </c>
      <c r="X30" s="65">
        <v>1228</v>
      </c>
      <c r="Y30" s="65"/>
    </row>
    <row r="31" spans="1:29" ht="18.75">
      <c r="A31" s="46">
        <v>19</v>
      </c>
      <c r="B31" s="58"/>
      <c r="C31" s="58"/>
      <c r="D31" s="58"/>
      <c r="E31" s="59"/>
      <c r="F31" s="58"/>
      <c r="G31" s="58"/>
      <c r="H31" s="58"/>
      <c r="I31" s="90"/>
      <c r="J31" s="58"/>
      <c r="K31" s="60" t="str">
        <f t="shared" si="0"/>
        <v/>
      </c>
      <c r="L31" s="58"/>
      <c r="M31" s="60" t="str">
        <f t="shared" si="1"/>
        <v/>
      </c>
      <c r="N31" s="58"/>
      <c r="O31" s="60" t="str">
        <f t="shared" si="2"/>
        <v/>
      </c>
      <c r="P31" s="58"/>
      <c r="Q31" s="58"/>
      <c r="R31" s="61"/>
      <c r="S31" s="61"/>
      <c r="T31" s="89"/>
      <c r="U31" s="65" t="s">
        <v>64</v>
      </c>
      <c r="V31" s="65">
        <v>1225</v>
      </c>
      <c r="W31" s="65" t="s">
        <v>54</v>
      </c>
      <c r="X31" s="65">
        <v>1202</v>
      </c>
      <c r="Y31" s="65"/>
    </row>
    <row r="32" spans="1:29" ht="18.75">
      <c r="A32" s="46">
        <v>20</v>
      </c>
      <c r="B32" s="58"/>
      <c r="C32" s="58"/>
      <c r="D32" s="58"/>
      <c r="E32" s="59"/>
      <c r="F32" s="58"/>
      <c r="G32" s="58"/>
      <c r="H32" s="58"/>
      <c r="I32" s="90"/>
      <c r="J32" s="58"/>
      <c r="K32" s="60" t="str">
        <f t="shared" si="0"/>
        <v/>
      </c>
      <c r="L32" s="58"/>
      <c r="M32" s="60" t="str">
        <f t="shared" si="1"/>
        <v/>
      </c>
      <c r="N32" s="58"/>
      <c r="O32" s="60" t="str">
        <f t="shared" si="2"/>
        <v/>
      </c>
      <c r="P32" s="58"/>
      <c r="Q32" s="58"/>
      <c r="R32" s="61"/>
      <c r="S32" s="61"/>
      <c r="T32" s="89"/>
      <c r="U32" s="67" t="s">
        <v>71</v>
      </c>
      <c r="V32" s="68">
        <v>1000</v>
      </c>
      <c r="W32" s="65" t="s">
        <v>55</v>
      </c>
      <c r="X32" s="65">
        <v>1221</v>
      </c>
      <c r="Y32" s="65"/>
    </row>
    <row r="33" spans="1:25" ht="18.75">
      <c r="A33" s="46">
        <v>21</v>
      </c>
      <c r="B33" s="58"/>
      <c r="C33" s="58"/>
      <c r="D33" s="58"/>
      <c r="E33" s="59"/>
      <c r="F33" s="58"/>
      <c r="G33" s="58"/>
      <c r="H33" s="58"/>
      <c r="I33" s="90"/>
      <c r="J33" s="58"/>
      <c r="K33" s="60" t="str">
        <f t="shared" si="0"/>
        <v/>
      </c>
      <c r="L33" s="58"/>
      <c r="M33" s="60" t="str">
        <f t="shared" si="1"/>
        <v/>
      </c>
      <c r="N33" s="58"/>
      <c r="O33" s="60" t="str">
        <f t="shared" si="2"/>
        <v/>
      </c>
      <c r="P33" s="58"/>
      <c r="Q33" s="58"/>
      <c r="R33" s="61"/>
      <c r="S33" s="61"/>
      <c r="T33" s="89"/>
      <c r="U33" s="67" t="s">
        <v>68</v>
      </c>
      <c r="V33" s="69">
        <v>1501</v>
      </c>
      <c r="W33" s="67" t="s">
        <v>56</v>
      </c>
      <c r="X33" s="67">
        <v>1222</v>
      </c>
      <c r="Y33" s="67"/>
    </row>
    <row r="34" spans="1:25" ht="18.75">
      <c r="A34" s="46">
        <v>22</v>
      </c>
      <c r="B34" s="58"/>
      <c r="C34" s="58"/>
      <c r="D34" s="58"/>
      <c r="E34" s="59"/>
      <c r="F34" s="58"/>
      <c r="G34" s="58"/>
      <c r="H34" s="58"/>
      <c r="I34" s="90"/>
      <c r="J34" s="58"/>
      <c r="K34" s="60" t="str">
        <f t="shared" si="0"/>
        <v/>
      </c>
      <c r="L34" s="58"/>
      <c r="M34" s="60" t="str">
        <f t="shared" si="1"/>
        <v/>
      </c>
      <c r="N34" s="58"/>
      <c r="O34" s="60" t="str">
        <f t="shared" si="2"/>
        <v/>
      </c>
      <c r="P34" s="58"/>
      <c r="Q34" s="58"/>
      <c r="R34" s="61"/>
      <c r="S34" s="61"/>
      <c r="T34" s="89"/>
      <c r="U34" s="65" t="s">
        <v>69</v>
      </c>
      <c r="V34" s="69">
        <v>1502</v>
      </c>
      <c r="W34" s="67" t="s">
        <v>57</v>
      </c>
      <c r="X34" s="67">
        <v>1224</v>
      </c>
      <c r="Y34" s="67"/>
    </row>
    <row r="35" spans="1:25" ht="18.75">
      <c r="A35" s="46">
        <v>23</v>
      </c>
      <c r="B35" s="58"/>
      <c r="C35" s="58"/>
      <c r="D35" s="58"/>
      <c r="E35" s="59"/>
      <c r="F35" s="58"/>
      <c r="G35" s="58"/>
      <c r="H35" s="58"/>
      <c r="I35" s="90"/>
      <c r="J35" s="58"/>
      <c r="K35" s="60" t="str">
        <f t="shared" si="0"/>
        <v/>
      </c>
      <c r="L35" s="58"/>
      <c r="M35" s="60" t="str">
        <f t="shared" si="1"/>
        <v/>
      </c>
      <c r="N35" s="58"/>
      <c r="O35" s="60" t="str">
        <f t="shared" si="2"/>
        <v/>
      </c>
      <c r="P35" s="58"/>
      <c r="Q35" s="58"/>
      <c r="R35" s="61"/>
      <c r="S35" s="61"/>
      <c r="T35" s="89"/>
      <c r="U35" s="65" t="s">
        <v>70</v>
      </c>
      <c r="V35" s="69">
        <v>1505</v>
      </c>
      <c r="W35" s="67" t="s">
        <v>58</v>
      </c>
      <c r="X35" s="67">
        <v>1264</v>
      </c>
      <c r="Y35" s="67"/>
    </row>
    <row r="36" spans="1:25" ht="18.75">
      <c r="A36" s="46">
        <v>24</v>
      </c>
      <c r="B36" s="58"/>
      <c r="C36" s="58"/>
      <c r="D36" s="58"/>
      <c r="E36" s="59"/>
      <c r="F36" s="58"/>
      <c r="G36" s="58"/>
      <c r="H36" s="58"/>
      <c r="I36" s="90"/>
      <c r="J36" s="58"/>
      <c r="K36" s="60" t="str">
        <f t="shared" si="0"/>
        <v/>
      </c>
      <c r="L36" s="58"/>
      <c r="M36" s="60" t="str">
        <f t="shared" si="1"/>
        <v/>
      </c>
      <c r="N36" s="58"/>
      <c r="O36" s="60" t="str">
        <f t="shared" si="2"/>
        <v/>
      </c>
      <c r="P36" s="58"/>
      <c r="Q36" s="58"/>
      <c r="R36" s="61"/>
      <c r="S36" s="61"/>
      <c r="T36" s="89"/>
      <c r="U36" s="89"/>
      <c r="V36" s="89"/>
      <c r="W36" s="65" t="s">
        <v>59</v>
      </c>
      <c r="X36" s="65">
        <v>1262</v>
      </c>
      <c r="Y36" s="65"/>
    </row>
    <row r="37" spans="1:25" ht="18.75">
      <c r="A37" s="46">
        <v>25</v>
      </c>
      <c r="B37" s="58"/>
      <c r="C37" s="58"/>
      <c r="D37" s="58"/>
      <c r="E37" s="59"/>
      <c r="F37" s="58"/>
      <c r="G37" s="58"/>
      <c r="H37" s="58"/>
      <c r="I37" s="90"/>
      <c r="J37" s="58"/>
      <c r="K37" s="60" t="str">
        <f t="shared" si="0"/>
        <v/>
      </c>
      <c r="L37" s="58"/>
      <c r="M37" s="60" t="str">
        <f t="shared" si="1"/>
        <v/>
      </c>
      <c r="N37" s="58"/>
      <c r="O37" s="60" t="str">
        <f t="shared" si="2"/>
        <v/>
      </c>
      <c r="P37" s="58"/>
      <c r="Q37" s="58"/>
      <c r="R37" s="61"/>
      <c r="S37" s="61"/>
      <c r="T37" s="89"/>
      <c r="U37" s="89"/>
      <c r="V37" s="89"/>
      <c r="W37" s="65" t="s">
        <v>60</v>
      </c>
      <c r="X37" s="65">
        <v>1227</v>
      </c>
      <c r="Y37" s="65"/>
    </row>
    <row r="38" spans="1:25" ht="18.75">
      <c r="A38" s="46">
        <v>26</v>
      </c>
      <c r="B38" s="58"/>
      <c r="C38" s="58"/>
      <c r="D38" s="58"/>
      <c r="E38" s="59"/>
      <c r="F38" s="58"/>
      <c r="G38" s="58"/>
      <c r="H38" s="58"/>
      <c r="I38" s="90"/>
      <c r="J38" s="58"/>
      <c r="K38" s="60" t="str">
        <f t="shared" si="0"/>
        <v/>
      </c>
      <c r="L38" s="58"/>
      <c r="M38" s="60" t="str">
        <f t="shared" si="1"/>
        <v/>
      </c>
      <c r="N38" s="58"/>
      <c r="O38" s="60" t="str">
        <f t="shared" si="2"/>
        <v/>
      </c>
      <c r="P38" s="58"/>
      <c r="Q38" s="58"/>
      <c r="R38" s="61"/>
      <c r="S38" s="61"/>
      <c r="T38" s="89"/>
      <c r="U38" s="89"/>
      <c r="V38" s="89"/>
      <c r="W38" s="65" t="s">
        <v>61</v>
      </c>
      <c r="X38" s="65">
        <v>1263</v>
      </c>
      <c r="Y38" s="65"/>
    </row>
    <row r="39" spans="1:25" ht="18.75">
      <c r="A39" s="46">
        <v>27</v>
      </c>
      <c r="B39" s="58"/>
      <c r="C39" s="58"/>
      <c r="D39" s="58"/>
      <c r="E39" s="59"/>
      <c r="F39" s="58"/>
      <c r="G39" s="58"/>
      <c r="H39" s="58"/>
      <c r="I39" s="90"/>
      <c r="J39" s="58"/>
      <c r="K39" s="60" t="str">
        <f t="shared" si="0"/>
        <v/>
      </c>
      <c r="L39" s="58"/>
      <c r="M39" s="60" t="str">
        <f t="shared" si="1"/>
        <v/>
      </c>
      <c r="N39" s="58"/>
      <c r="O39" s="60" t="str">
        <f t="shared" si="2"/>
        <v/>
      </c>
      <c r="P39" s="58"/>
      <c r="Q39" s="58"/>
      <c r="R39" s="61"/>
      <c r="S39" s="61"/>
      <c r="T39" s="89"/>
      <c r="U39" s="89"/>
      <c r="V39" s="89"/>
      <c r="W39" s="65" t="s">
        <v>62</v>
      </c>
      <c r="X39" s="65">
        <v>1217</v>
      </c>
      <c r="Y39" s="65"/>
    </row>
    <row r="40" spans="1:25" ht="18.75">
      <c r="A40" s="46">
        <v>28</v>
      </c>
      <c r="B40" s="58"/>
      <c r="C40" s="58"/>
      <c r="D40" s="58"/>
      <c r="E40" s="59"/>
      <c r="F40" s="58"/>
      <c r="G40" s="58"/>
      <c r="H40" s="58"/>
      <c r="I40" s="90"/>
      <c r="J40" s="58"/>
      <c r="K40" s="60" t="str">
        <f t="shared" si="0"/>
        <v/>
      </c>
      <c r="L40" s="58"/>
      <c r="M40" s="60" t="str">
        <f t="shared" si="1"/>
        <v/>
      </c>
      <c r="N40" s="58"/>
      <c r="O40" s="60" t="str">
        <f t="shared" si="2"/>
        <v/>
      </c>
      <c r="P40" s="58"/>
      <c r="Q40" s="58"/>
      <c r="R40" s="61"/>
      <c r="S40" s="61"/>
      <c r="T40" s="89"/>
      <c r="U40" s="89"/>
      <c r="V40" s="89"/>
      <c r="W40" s="65" t="s">
        <v>63</v>
      </c>
      <c r="X40" s="65">
        <v>1208</v>
      </c>
      <c r="Y40" s="65"/>
    </row>
    <row r="41" spans="1:25" ht="18.75">
      <c r="A41" s="46">
        <v>29</v>
      </c>
      <c r="B41" s="58"/>
      <c r="C41" s="58"/>
      <c r="D41" s="58"/>
      <c r="E41" s="59"/>
      <c r="F41" s="58"/>
      <c r="G41" s="58"/>
      <c r="H41" s="58"/>
      <c r="I41" s="90"/>
      <c r="J41" s="58"/>
      <c r="K41" s="60" t="str">
        <f t="shared" si="0"/>
        <v/>
      </c>
      <c r="L41" s="58"/>
      <c r="M41" s="60" t="str">
        <f t="shared" si="1"/>
        <v/>
      </c>
      <c r="N41" s="58"/>
      <c r="O41" s="60" t="str">
        <f t="shared" si="2"/>
        <v/>
      </c>
      <c r="P41" s="58"/>
      <c r="Q41" s="58"/>
      <c r="R41" s="61"/>
      <c r="S41" s="61"/>
      <c r="T41" s="89"/>
      <c r="U41" s="89"/>
      <c r="V41" s="89"/>
      <c r="W41" s="65" t="s">
        <v>64</v>
      </c>
      <c r="X41" s="65">
        <v>1225</v>
      </c>
      <c r="Y41" s="70"/>
    </row>
    <row r="42" spans="1:25" ht="18.75">
      <c r="A42" s="46">
        <v>30</v>
      </c>
      <c r="B42" s="58"/>
      <c r="C42" s="58"/>
      <c r="D42" s="58"/>
      <c r="E42" s="59"/>
      <c r="F42" s="58"/>
      <c r="G42" s="58"/>
      <c r="H42" s="58"/>
      <c r="I42" s="90"/>
      <c r="J42" s="58"/>
      <c r="K42" s="60" t="str">
        <f t="shared" si="0"/>
        <v/>
      </c>
      <c r="L42" s="58"/>
      <c r="M42" s="60" t="str">
        <f t="shared" si="1"/>
        <v/>
      </c>
      <c r="N42" s="58"/>
      <c r="O42" s="60" t="str">
        <f t="shared" si="2"/>
        <v/>
      </c>
      <c r="P42" s="58"/>
      <c r="Q42" s="58"/>
      <c r="R42" s="61"/>
      <c r="S42" s="61"/>
      <c r="T42" s="89"/>
      <c r="U42" s="89"/>
      <c r="V42" s="89"/>
      <c r="W42" s="67" t="s">
        <v>71</v>
      </c>
      <c r="X42" s="68">
        <v>1000</v>
      </c>
    </row>
    <row r="43" spans="1:25" ht="18.75">
      <c r="A43" s="46">
        <v>31</v>
      </c>
      <c r="B43" s="58"/>
      <c r="C43" s="58"/>
      <c r="D43" s="58"/>
      <c r="E43" s="59"/>
      <c r="F43" s="58"/>
      <c r="G43" s="58"/>
      <c r="H43" s="58"/>
      <c r="I43" s="90"/>
      <c r="J43" s="58"/>
      <c r="K43" s="60" t="str">
        <f t="shared" si="0"/>
        <v/>
      </c>
      <c r="L43" s="58"/>
      <c r="M43" s="60" t="str">
        <f t="shared" si="1"/>
        <v/>
      </c>
      <c r="N43" s="58"/>
      <c r="O43" s="60" t="str">
        <f t="shared" si="2"/>
        <v/>
      </c>
      <c r="P43" s="58"/>
      <c r="Q43" s="58"/>
      <c r="R43" s="61"/>
      <c r="S43" s="61"/>
      <c r="T43" s="89"/>
      <c r="U43" s="89"/>
      <c r="V43" s="89"/>
      <c r="W43" s="67" t="s">
        <v>68</v>
      </c>
      <c r="X43" s="69">
        <v>1501</v>
      </c>
    </row>
    <row r="44" spans="1:25" ht="18.75">
      <c r="A44" s="46">
        <v>32</v>
      </c>
      <c r="B44" s="58"/>
      <c r="C44" s="58"/>
      <c r="D44" s="58"/>
      <c r="E44" s="59"/>
      <c r="F44" s="58"/>
      <c r="G44" s="58"/>
      <c r="H44" s="58"/>
      <c r="I44" s="90"/>
      <c r="J44" s="58"/>
      <c r="K44" s="60" t="str">
        <f t="shared" si="0"/>
        <v/>
      </c>
      <c r="L44" s="58"/>
      <c r="M44" s="60" t="str">
        <f t="shared" si="1"/>
        <v/>
      </c>
      <c r="N44" s="58"/>
      <c r="O44" s="60" t="str">
        <f t="shared" si="2"/>
        <v/>
      </c>
      <c r="P44" s="58"/>
      <c r="Q44" s="58"/>
      <c r="R44" s="61"/>
      <c r="S44" s="61"/>
      <c r="T44" s="89"/>
      <c r="U44" s="89"/>
      <c r="V44" s="89"/>
      <c r="W44" s="65" t="s">
        <v>69</v>
      </c>
      <c r="X44" s="69">
        <v>1502</v>
      </c>
    </row>
    <row r="45" spans="1:25" ht="18.75">
      <c r="A45" s="46">
        <v>33</v>
      </c>
      <c r="B45" s="58"/>
      <c r="C45" s="58"/>
      <c r="D45" s="58"/>
      <c r="E45" s="59"/>
      <c r="F45" s="58"/>
      <c r="G45" s="58"/>
      <c r="H45" s="58"/>
      <c r="I45" s="90"/>
      <c r="J45" s="58"/>
      <c r="K45" s="60" t="str">
        <f t="shared" ref="K45:K76" si="3">IF(J45="", "", _xlfn.LET(_xlpm.result, _xlfn.XLOOKUP(J45, W:W, X:X, ""), IF(_xlpm.result=0, "", _xlpm.result)))</f>
        <v/>
      </c>
      <c r="L45" s="58"/>
      <c r="M45" s="60" t="str">
        <f t="shared" ref="M45:M76" si="4">IF(L45="", "", _xlfn.LET(_xlpm.result, _xlfn.XLOOKUP(L45, W:W, X:X, ""), IF(_xlpm.result=0, "", _xlpm.result)))</f>
        <v/>
      </c>
      <c r="N45" s="58"/>
      <c r="O45" s="60" t="str">
        <f t="shared" ref="O45:O76" si="5">IF(N45="", "", _xlfn.LET(_xlpm.result, _xlfn.XLOOKUP(N45, W:W, X:X, ""), IF(_xlpm.result=0, "", _xlpm.result)))</f>
        <v/>
      </c>
      <c r="P45" s="58"/>
      <c r="Q45" s="58"/>
      <c r="R45" s="61"/>
      <c r="S45" s="61"/>
      <c r="T45" s="89"/>
      <c r="U45" s="89"/>
      <c r="V45" s="89"/>
      <c r="W45" s="65" t="s">
        <v>70</v>
      </c>
      <c r="X45" s="69">
        <v>1505</v>
      </c>
    </row>
    <row r="46" spans="1:25" ht="17.25">
      <c r="A46" s="46">
        <v>34</v>
      </c>
      <c r="B46" s="58"/>
      <c r="C46" s="58"/>
      <c r="D46" s="58"/>
      <c r="E46" s="59"/>
      <c r="F46" s="58"/>
      <c r="G46" s="58"/>
      <c r="H46" s="58"/>
      <c r="I46" s="90"/>
      <c r="J46" s="58"/>
      <c r="K46" s="60" t="str">
        <f t="shared" si="3"/>
        <v/>
      </c>
      <c r="L46" s="58"/>
      <c r="M46" s="60" t="str">
        <f t="shared" si="4"/>
        <v/>
      </c>
      <c r="N46" s="58"/>
      <c r="O46" s="60" t="str">
        <f t="shared" si="5"/>
        <v/>
      </c>
      <c r="P46" s="58"/>
      <c r="Q46" s="58"/>
      <c r="R46" s="61"/>
      <c r="S46" s="61"/>
      <c r="T46" s="89"/>
      <c r="U46" s="89"/>
      <c r="V46" s="89"/>
      <c r="W46" s="42"/>
      <c r="X46" s="42"/>
      <c r="Y46" s="42"/>
    </row>
    <row r="47" spans="1:25" ht="17.25">
      <c r="A47" s="46">
        <v>35</v>
      </c>
      <c r="B47" s="58"/>
      <c r="C47" s="58"/>
      <c r="D47" s="58"/>
      <c r="E47" s="59"/>
      <c r="F47" s="58"/>
      <c r="G47" s="58"/>
      <c r="H47" s="58"/>
      <c r="I47" s="90"/>
      <c r="J47" s="58"/>
      <c r="K47" s="60" t="str">
        <f t="shared" si="3"/>
        <v/>
      </c>
      <c r="L47" s="58"/>
      <c r="M47" s="60" t="str">
        <f t="shared" si="4"/>
        <v/>
      </c>
      <c r="N47" s="58"/>
      <c r="O47" s="60" t="str">
        <f t="shared" si="5"/>
        <v/>
      </c>
      <c r="P47" s="58"/>
      <c r="Q47" s="58"/>
      <c r="R47" s="61"/>
      <c r="S47" s="61"/>
      <c r="T47" s="89"/>
      <c r="U47" s="89"/>
      <c r="V47" s="89"/>
      <c r="W47" s="42"/>
      <c r="X47" s="42"/>
      <c r="Y47" s="42"/>
    </row>
    <row r="48" spans="1:25" ht="17.25">
      <c r="A48" s="46">
        <v>36</v>
      </c>
      <c r="B48" s="58"/>
      <c r="C48" s="58"/>
      <c r="D48" s="58"/>
      <c r="E48" s="59"/>
      <c r="F48" s="58"/>
      <c r="G48" s="58"/>
      <c r="H48" s="58"/>
      <c r="I48" s="90"/>
      <c r="J48" s="58"/>
      <c r="K48" s="60" t="str">
        <f t="shared" si="3"/>
        <v/>
      </c>
      <c r="L48" s="58"/>
      <c r="M48" s="60" t="str">
        <f t="shared" si="4"/>
        <v/>
      </c>
      <c r="N48" s="58"/>
      <c r="O48" s="60" t="str">
        <f t="shared" si="5"/>
        <v/>
      </c>
      <c r="P48" s="58"/>
      <c r="Q48" s="58"/>
      <c r="R48" s="61"/>
      <c r="S48" s="61"/>
      <c r="T48" s="89"/>
      <c r="U48" s="89"/>
      <c r="V48" s="89"/>
      <c r="Y48" s="42"/>
    </row>
    <row r="49" spans="1:25" ht="17.25">
      <c r="A49" s="46">
        <v>37</v>
      </c>
      <c r="B49" s="58"/>
      <c r="C49" s="58"/>
      <c r="D49" s="58"/>
      <c r="E49" s="59"/>
      <c r="F49" s="58"/>
      <c r="G49" s="58"/>
      <c r="H49" s="58"/>
      <c r="I49" s="90"/>
      <c r="J49" s="58"/>
      <c r="K49" s="60" t="str">
        <f t="shared" si="3"/>
        <v/>
      </c>
      <c r="L49" s="58"/>
      <c r="M49" s="60" t="str">
        <f t="shared" si="4"/>
        <v/>
      </c>
      <c r="N49" s="58"/>
      <c r="O49" s="60" t="str">
        <f t="shared" si="5"/>
        <v/>
      </c>
      <c r="P49" s="58"/>
      <c r="Q49" s="58"/>
      <c r="R49" s="61"/>
      <c r="S49" s="61"/>
      <c r="T49" s="89"/>
      <c r="U49" s="89"/>
      <c r="V49" s="89"/>
      <c r="W49" s="42"/>
      <c r="X49" s="42"/>
      <c r="Y49" s="42"/>
    </row>
    <row r="50" spans="1:25" ht="17.25">
      <c r="A50" s="46">
        <v>38</v>
      </c>
      <c r="B50" s="58"/>
      <c r="C50" s="58"/>
      <c r="D50" s="58"/>
      <c r="E50" s="59"/>
      <c r="F50" s="58"/>
      <c r="G50" s="58"/>
      <c r="H50" s="58"/>
      <c r="I50" s="90"/>
      <c r="J50" s="58"/>
      <c r="K50" s="60" t="str">
        <f t="shared" si="3"/>
        <v/>
      </c>
      <c r="L50" s="58"/>
      <c r="M50" s="60" t="str">
        <f t="shared" si="4"/>
        <v/>
      </c>
      <c r="N50" s="58"/>
      <c r="O50" s="60" t="str">
        <f t="shared" si="5"/>
        <v/>
      </c>
      <c r="P50" s="58"/>
      <c r="Q50" s="58"/>
      <c r="R50" s="61"/>
      <c r="S50" s="61"/>
      <c r="T50" s="89"/>
      <c r="U50" s="89"/>
      <c r="V50" s="89"/>
      <c r="W50" s="42"/>
      <c r="X50" s="42"/>
      <c r="Y50" s="42"/>
    </row>
    <row r="51" spans="1:25" ht="17.25">
      <c r="A51" s="46">
        <v>39</v>
      </c>
      <c r="B51" s="58"/>
      <c r="C51" s="58"/>
      <c r="D51" s="58"/>
      <c r="E51" s="59"/>
      <c r="F51" s="58"/>
      <c r="G51" s="58"/>
      <c r="H51" s="58"/>
      <c r="I51" s="90"/>
      <c r="J51" s="58"/>
      <c r="K51" s="60" t="str">
        <f t="shared" si="3"/>
        <v/>
      </c>
      <c r="L51" s="58"/>
      <c r="M51" s="60" t="str">
        <f t="shared" si="4"/>
        <v/>
      </c>
      <c r="N51" s="58"/>
      <c r="O51" s="60" t="str">
        <f t="shared" si="5"/>
        <v/>
      </c>
      <c r="P51" s="58"/>
      <c r="Q51" s="58"/>
      <c r="R51" s="61"/>
      <c r="S51" s="61"/>
      <c r="T51" s="89"/>
      <c r="U51" s="89"/>
      <c r="V51" s="89"/>
      <c r="W51" s="42"/>
      <c r="X51" s="42"/>
      <c r="Y51" s="42"/>
    </row>
    <row r="52" spans="1:25" ht="17.25">
      <c r="A52" s="46">
        <v>40</v>
      </c>
      <c r="B52" s="58"/>
      <c r="C52" s="58"/>
      <c r="D52" s="58"/>
      <c r="E52" s="59"/>
      <c r="F52" s="58"/>
      <c r="G52" s="58"/>
      <c r="H52" s="58"/>
      <c r="I52" s="90"/>
      <c r="J52" s="58"/>
      <c r="K52" s="60" t="str">
        <f t="shared" si="3"/>
        <v/>
      </c>
      <c r="L52" s="58"/>
      <c r="M52" s="60" t="str">
        <f t="shared" si="4"/>
        <v/>
      </c>
      <c r="N52" s="58"/>
      <c r="O52" s="60" t="str">
        <f t="shared" si="5"/>
        <v/>
      </c>
      <c r="P52" s="58"/>
      <c r="Q52" s="58"/>
      <c r="R52" s="61"/>
      <c r="S52" s="61"/>
      <c r="T52" s="89"/>
      <c r="U52" s="89"/>
      <c r="V52" s="89"/>
      <c r="W52" s="42"/>
      <c r="X52" s="42"/>
      <c r="Y52" s="42"/>
    </row>
    <row r="53" spans="1:25" ht="17.25">
      <c r="A53" s="46">
        <v>41</v>
      </c>
      <c r="B53" s="58"/>
      <c r="C53" s="58"/>
      <c r="D53" s="58"/>
      <c r="E53" s="59"/>
      <c r="F53" s="58"/>
      <c r="G53" s="58"/>
      <c r="H53" s="58"/>
      <c r="I53" s="90"/>
      <c r="J53" s="58"/>
      <c r="K53" s="60" t="str">
        <f t="shared" si="3"/>
        <v/>
      </c>
      <c r="L53" s="58"/>
      <c r="M53" s="60" t="str">
        <f t="shared" si="4"/>
        <v/>
      </c>
      <c r="N53" s="58"/>
      <c r="O53" s="60" t="str">
        <f t="shared" si="5"/>
        <v/>
      </c>
      <c r="P53" s="58"/>
      <c r="Q53" s="58"/>
      <c r="R53" s="61"/>
      <c r="S53" s="61"/>
      <c r="T53" s="89"/>
      <c r="U53" s="89"/>
      <c r="V53" s="89"/>
      <c r="W53" s="42"/>
      <c r="X53" s="42"/>
      <c r="Y53" s="42"/>
    </row>
    <row r="54" spans="1:25" ht="17.25">
      <c r="A54" s="46">
        <v>42</v>
      </c>
      <c r="B54" s="58"/>
      <c r="C54" s="58"/>
      <c r="D54" s="58"/>
      <c r="E54" s="59"/>
      <c r="F54" s="58"/>
      <c r="G54" s="58"/>
      <c r="H54" s="58"/>
      <c r="I54" s="90"/>
      <c r="J54" s="58"/>
      <c r="K54" s="60" t="str">
        <f t="shared" si="3"/>
        <v/>
      </c>
      <c r="L54" s="58"/>
      <c r="M54" s="60" t="str">
        <f t="shared" si="4"/>
        <v/>
      </c>
      <c r="N54" s="58"/>
      <c r="O54" s="60" t="str">
        <f t="shared" si="5"/>
        <v/>
      </c>
      <c r="P54" s="58"/>
      <c r="Q54" s="58"/>
      <c r="R54" s="61"/>
      <c r="S54" s="61"/>
      <c r="T54" s="89"/>
      <c r="U54" s="89"/>
      <c r="V54" s="89"/>
      <c r="W54" s="42"/>
      <c r="X54" s="42"/>
      <c r="Y54" s="42"/>
    </row>
    <row r="55" spans="1:25" ht="17.25">
      <c r="A55" s="46">
        <v>43</v>
      </c>
      <c r="B55" s="58"/>
      <c r="C55" s="58"/>
      <c r="D55" s="58"/>
      <c r="E55" s="59"/>
      <c r="F55" s="58"/>
      <c r="G55" s="58"/>
      <c r="H55" s="58"/>
      <c r="I55" s="90"/>
      <c r="J55" s="58"/>
      <c r="K55" s="60" t="str">
        <f t="shared" si="3"/>
        <v/>
      </c>
      <c r="L55" s="58"/>
      <c r="M55" s="60" t="str">
        <f t="shared" si="4"/>
        <v/>
      </c>
      <c r="N55" s="58"/>
      <c r="O55" s="60" t="str">
        <f t="shared" si="5"/>
        <v/>
      </c>
      <c r="P55" s="58"/>
      <c r="Q55" s="58"/>
      <c r="R55" s="61"/>
      <c r="S55" s="61"/>
      <c r="T55" s="89"/>
      <c r="U55" s="89"/>
      <c r="V55" s="89"/>
      <c r="W55" s="42"/>
      <c r="X55" s="42"/>
      <c r="Y55" s="42"/>
    </row>
    <row r="56" spans="1:25" ht="17.25">
      <c r="A56" s="46">
        <v>44</v>
      </c>
      <c r="B56" s="58"/>
      <c r="C56" s="58"/>
      <c r="D56" s="58"/>
      <c r="E56" s="59"/>
      <c r="F56" s="58"/>
      <c r="G56" s="58"/>
      <c r="H56" s="58"/>
      <c r="I56" s="90"/>
      <c r="J56" s="58"/>
      <c r="K56" s="60" t="str">
        <f t="shared" si="3"/>
        <v/>
      </c>
      <c r="L56" s="58"/>
      <c r="M56" s="60" t="str">
        <f t="shared" si="4"/>
        <v/>
      </c>
      <c r="N56" s="58"/>
      <c r="O56" s="60" t="str">
        <f t="shared" si="5"/>
        <v/>
      </c>
      <c r="P56" s="58"/>
      <c r="Q56" s="58"/>
      <c r="R56" s="61"/>
      <c r="S56" s="61"/>
      <c r="T56" s="89"/>
      <c r="U56" s="89"/>
      <c r="V56" s="89"/>
      <c r="W56" s="42"/>
      <c r="X56" s="42"/>
      <c r="Y56" s="42"/>
    </row>
    <row r="57" spans="1:25" ht="17.25">
      <c r="A57" s="46">
        <v>45</v>
      </c>
      <c r="B57" s="58"/>
      <c r="C57" s="58"/>
      <c r="D57" s="58"/>
      <c r="E57" s="59"/>
      <c r="F57" s="58"/>
      <c r="G57" s="58"/>
      <c r="H57" s="58"/>
      <c r="I57" s="90"/>
      <c r="J57" s="58"/>
      <c r="K57" s="60" t="str">
        <f t="shared" si="3"/>
        <v/>
      </c>
      <c r="L57" s="58"/>
      <c r="M57" s="60" t="str">
        <f t="shared" si="4"/>
        <v/>
      </c>
      <c r="N57" s="58"/>
      <c r="O57" s="60" t="str">
        <f t="shared" si="5"/>
        <v/>
      </c>
      <c r="P57" s="58"/>
      <c r="Q57" s="58"/>
      <c r="R57" s="61"/>
      <c r="S57" s="61"/>
      <c r="T57" s="89"/>
      <c r="U57" s="89"/>
      <c r="V57" s="89"/>
      <c r="W57" s="43"/>
      <c r="X57" s="43"/>
      <c r="Y57" s="42"/>
    </row>
    <row r="58" spans="1:25" ht="17.25">
      <c r="A58" s="46">
        <v>46</v>
      </c>
      <c r="B58" s="58"/>
      <c r="C58" s="58"/>
      <c r="D58" s="58"/>
      <c r="E58" s="59"/>
      <c r="F58" s="58"/>
      <c r="G58" s="58"/>
      <c r="H58" s="58"/>
      <c r="I58" s="90"/>
      <c r="J58" s="58"/>
      <c r="K58" s="60" t="str">
        <f t="shared" si="3"/>
        <v/>
      </c>
      <c r="L58" s="58"/>
      <c r="M58" s="60" t="str">
        <f t="shared" si="4"/>
        <v/>
      </c>
      <c r="N58" s="58"/>
      <c r="O58" s="60" t="str">
        <f t="shared" si="5"/>
        <v/>
      </c>
      <c r="P58" s="58"/>
      <c r="Q58" s="58"/>
      <c r="R58" s="61"/>
      <c r="S58" s="61"/>
      <c r="T58" s="89"/>
      <c r="U58" s="89"/>
      <c r="V58" s="89"/>
      <c r="W58" s="43"/>
      <c r="X58" s="43"/>
      <c r="Y58" s="42"/>
    </row>
    <row r="59" spans="1:25" ht="17.25">
      <c r="A59" s="46">
        <v>47</v>
      </c>
      <c r="B59" s="58"/>
      <c r="C59" s="58"/>
      <c r="D59" s="58"/>
      <c r="E59" s="59"/>
      <c r="F59" s="58"/>
      <c r="G59" s="58"/>
      <c r="H59" s="58"/>
      <c r="I59" s="90"/>
      <c r="J59" s="58"/>
      <c r="K59" s="60" t="str">
        <f t="shared" si="3"/>
        <v/>
      </c>
      <c r="L59" s="58"/>
      <c r="M59" s="60" t="str">
        <f t="shared" si="4"/>
        <v/>
      </c>
      <c r="N59" s="58"/>
      <c r="O59" s="60" t="str">
        <f t="shared" si="5"/>
        <v/>
      </c>
      <c r="P59" s="58"/>
      <c r="Q59" s="58"/>
      <c r="R59" s="61"/>
      <c r="S59" s="61"/>
      <c r="T59" s="89"/>
      <c r="U59" s="89"/>
      <c r="V59" s="89"/>
      <c r="W59" s="43"/>
      <c r="X59" s="43"/>
      <c r="Y59" s="42"/>
    </row>
    <row r="60" spans="1:25" ht="17.25">
      <c r="A60" s="46">
        <v>48</v>
      </c>
      <c r="B60" s="58"/>
      <c r="C60" s="58"/>
      <c r="D60" s="58"/>
      <c r="E60" s="59"/>
      <c r="F60" s="58"/>
      <c r="G60" s="58"/>
      <c r="H60" s="58"/>
      <c r="I60" s="90"/>
      <c r="J60" s="58"/>
      <c r="K60" s="60" t="str">
        <f t="shared" si="3"/>
        <v/>
      </c>
      <c r="L60" s="58"/>
      <c r="M60" s="60" t="str">
        <f t="shared" si="4"/>
        <v/>
      </c>
      <c r="N60" s="58"/>
      <c r="O60" s="60" t="str">
        <f t="shared" si="5"/>
        <v/>
      </c>
      <c r="P60" s="58"/>
      <c r="Q60" s="58"/>
      <c r="R60" s="61"/>
      <c r="S60" s="61"/>
      <c r="T60" s="89"/>
      <c r="U60" s="89"/>
      <c r="V60" s="89"/>
      <c r="W60" s="43"/>
      <c r="X60" s="43"/>
      <c r="Y60" s="42"/>
    </row>
    <row r="61" spans="1:25" ht="17.25">
      <c r="A61" s="46">
        <v>49</v>
      </c>
      <c r="B61" s="58"/>
      <c r="C61" s="58"/>
      <c r="D61" s="58"/>
      <c r="E61" s="59"/>
      <c r="F61" s="58"/>
      <c r="G61" s="58"/>
      <c r="H61" s="58"/>
      <c r="I61" s="90"/>
      <c r="J61" s="58"/>
      <c r="K61" s="60" t="str">
        <f t="shared" si="3"/>
        <v/>
      </c>
      <c r="L61" s="58"/>
      <c r="M61" s="60" t="str">
        <f t="shared" si="4"/>
        <v/>
      </c>
      <c r="N61" s="58"/>
      <c r="O61" s="60" t="str">
        <f t="shared" si="5"/>
        <v/>
      </c>
      <c r="P61" s="58"/>
      <c r="Q61" s="58"/>
      <c r="R61" s="61"/>
      <c r="S61" s="61"/>
      <c r="T61" s="89"/>
      <c r="U61" s="89"/>
      <c r="V61" s="89"/>
      <c r="W61" s="43"/>
      <c r="X61" s="43"/>
      <c r="Y61" s="42"/>
    </row>
    <row r="62" spans="1:25" ht="17.25">
      <c r="A62" s="46">
        <v>50</v>
      </c>
      <c r="B62" s="58"/>
      <c r="C62" s="58"/>
      <c r="D62" s="58"/>
      <c r="E62" s="59"/>
      <c r="F62" s="58"/>
      <c r="G62" s="58"/>
      <c r="H62" s="58"/>
      <c r="I62" s="90"/>
      <c r="J62" s="58"/>
      <c r="K62" s="60" t="str">
        <f t="shared" si="3"/>
        <v/>
      </c>
      <c r="L62" s="58"/>
      <c r="M62" s="60" t="str">
        <f t="shared" si="4"/>
        <v/>
      </c>
      <c r="N62" s="58"/>
      <c r="O62" s="60" t="str">
        <f t="shared" si="5"/>
        <v/>
      </c>
      <c r="P62" s="58"/>
      <c r="Q62" s="58"/>
      <c r="R62" s="61"/>
      <c r="S62" s="61"/>
      <c r="T62" s="89"/>
      <c r="U62" s="89"/>
      <c r="V62" s="89"/>
      <c r="W62" s="43"/>
      <c r="X62" s="43"/>
      <c r="Y62" s="42"/>
    </row>
    <row r="63" spans="1:25" ht="17.25">
      <c r="A63" s="46">
        <v>51</v>
      </c>
      <c r="B63" s="58"/>
      <c r="C63" s="58"/>
      <c r="D63" s="58"/>
      <c r="E63" s="59"/>
      <c r="F63" s="58"/>
      <c r="G63" s="58"/>
      <c r="H63" s="58"/>
      <c r="I63" s="90"/>
      <c r="J63" s="58"/>
      <c r="K63" s="60" t="str">
        <f t="shared" si="3"/>
        <v/>
      </c>
      <c r="L63" s="58"/>
      <c r="M63" s="60" t="str">
        <f t="shared" si="4"/>
        <v/>
      </c>
      <c r="N63" s="58"/>
      <c r="O63" s="60" t="str">
        <f t="shared" si="5"/>
        <v/>
      </c>
      <c r="P63" s="58"/>
      <c r="Q63" s="58"/>
      <c r="R63" s="61"/>
      <c r="S63" s="61"/>
      <c r="T63" s="89"/>
      <c r="U63" s="89"/>
      <c r="V63" s="89"/>
      <c r="W63" s="43"/>
      <c r="X63" s="43"/>
      <c r="Y63" s="42"/>
    </row>
    <row r="64" spans="1:25" ht="17.25">
      <c r="A64" s="46">
        <v>52</v>
      </c>
      <c r="B64" s="58"/>
      <c r="C64" s="58"/>
      <c r="D64" s="58"/>
      <c r="E64" s="59"/>
      <c r="F64" s="58"/>
      <c r="G64" s="58"/>
      <c r="H64" s="58"/>
      <c r="I64" s="90"/>
      <c r="J64" s="58"/>
      <c r="K64" s="60" t="str">
        <f t="shared" si="3"/>
        <v/>
      </c>
      <c r="L64" s="58"/>
      <c r="M64" s="60" t="str">
        <f t="shared" si="4"/>
        <v/>
      </c>
      <c r="N64" s="58"/>
      <c r="O64" s="60" t="str">
        <f t="shared" si="5"/>
        <v/>
      </c>
      <c r="P64" s="58"/>
      <c r="Q64" s="58"/>
      <c r="R64" s="61"/>
      <c r="S64" s="61"/>
      <c r="T64" s="89"/>
      <c r="U64" s="89"/>
      <c r="V64" s="89"/>
      <c r="W64" s="43"/>
      <c r="X64" s="43"/>
      <c r="Y64" s="42"/>
    </row>
    <row r="65" spans="1:25" ht="17.25">
      <c r="A65" s="46">
        <v>53</v>
      </c>
      <c r="B65" s="58"/>
      <c r="C65" s="58"/>
      <c r="D65" s="58"/>
      <c r="E65" s="59"/>
      <c r="F65" s="58"/>
      <c r="G65" s="58"/>
      <c r="H65" s="58"/>
      <c r="I65" s="90"/>
      <c r="J65" s="58"/>
      <c r="K65" s="60" t="str">
        <f t="shared" si="3"/>
        <v/>
      </c>
      <c r="L65" s="58"/>
      <c r="M65" s="60" t="str">
        <f t="shared" si="4"/>
        <v/>
      </c>
      <c r="N65" s="58"/>
      <c r="O65" s="60" t="str">
        <f t="shared" si="5"/>
        <v/>
      </c>
      <c r="P65" s="58"/>
      <c r="Q65" s="58"/>
      <c r="R65" s="61"/>
      <c r="S65" s="61"/>
      <c r="T65" s="89"/>
      <c r="U65" s="89"/>
      <c r="V65" s="89"/>
      <c r="W65" s="43"/>
      <c r="X65" s="43"/>
      <c r="Y65" s="42"/>
    </row>
    <row r="66" spans="1:25" ht="17.25">
      <c r="A66" s="46">
        <v>54</v>
      </c>
      <c r="B66" s="58"/>
      <c r="C66" s="58"/>
      <c r="D66" s="58"/>
      <c r="E66" s="59"/>
      <c r="F66" s="58"/>
      <c r="G66" s="58"/>
      <c r="H66" s="58"/>
      <c r="I66" s="90"/>
      <c r="J66" s="58"/>
      <c r="K66" s="60" t="str">
        <f t="shared" si="3"/>
        <v/>
      </c>
      <c r="L66" s="58"/>
      <c r="M66" s="60" t="str">
        <f t="shared" si="4"/>
        <v/>
      </c>
      <c r="N66" s="58"/>
      <c r="O66" s="60" t="str">
        <f t="shared" si="5"/>
        <v/>
      </c>
      <c r="P66" s="58"/>
      <c r="Q66" s="58"/>
      <c r="R66" s="61"/>
      <c r="S66" s="61"/>
      <c r="T66" s="89"/>
      <c r="U66" s="89"/>
      <c r="V66" s="89"/>
      <c r="W66" s="43"/>
      <c r="X66" s="43"/>
      <c r="Y66" s="42"/>
    </row>
    <row r="67" spans="1:25" ht="17.25">
      <c r="A67" s="46">
        <v>55</v>
      </c>
      <c r="B67" s="58"/>
      <c r="C67" s="58"/>
      <c r="D67" s="58"/>
      <c r="E67" s="59"/>
      <c r="F67" s="58"/>
      <c r="G67" s="58"/>
      <c r="H67" s="58"/>
      <c r="I67" s="90"/>
      <c r="J67" s="58"/>
      <c r="K67" s="60" t="str">
        <f t="shared" si="3"/>
        <v/>
      </c>
      <c r="L67" s="58"/>
      <c r="M67" s="60" t="str">
        <f t="shared" si="4"/>
        <v/>
      </c>
      <c r="N67" s="58"/>
      <c r="O67" s="60" t="str">
        <f t="shared" si="5"/>
        <v/>
      </c>
      <c r="P67" s="58"/>
      <c r="Q67" s="58"/>
      <c r="R67" s="61"/>
      <c r="S67" s="61"/>
      <c r="T67" s="89"/>
      <c r="U67" s="89"/>
      <c r="V67" s="89"/>
      <c r="W67" s="43"/>
      <c r="X67" s="43"/>
      <c r="Y67" s="42"/>
    </row>
    <row r="68" spans="1:25" ht="17.25">
      <c r="A68" s="46">
        <v>56</v>
      </c>
      <c r="B68" s="58"/>
      <c r="C68" s="58"/>
      <c r="D68" s="58"/>
      <c r="E68" s="59"/>
      <c r="F68" s="58"/>
      <c r="G68" s="58"/>
      <c r="H68" s="58"/>
      <c r="I68" s="90"/>
      <c r="J68" s="58"/>
      <c r="K68" s="60" t="str">
        <f t="shared" si="3"/>
        <v/>
      </c>
      <c r="L68" s="58"/>
      <c r="M68" s="60" t="str">
        <f t="shared" si="4"/>
        <v/>
      </c>
      <c r="N68" s="58"/>
      <c r="O68" s="60" t="str">
        <f t="shared" si="5"/>
        <v/>
      </c>
      <c r="P68" s="58"/>
      <c r="Q68" s="58"/>
      <c r="R68" s="61"/>
      <c r="S68" s="61"/>
      <c r="T68" s="89"/>
      <c r="U68" s="89"/>
      <c r="V68" s="89"/>
      <c r="W68" s="43"/>
      <c r="X68" s="43"/>
      <c r="Y68" s="42"/>
    </row>
    <row r="69" spans="1:25" ht="17.25">
      <c r="A69" s="46">
        <v>57</v>
      </c>
      <c r="B69" s="58"/>
      <c r="C69" s="58"/>
      <c r="D69" s="58"/>
      <c r="E69" s="59"/>
      <c r="F69" s="58"/>
      <c r="G69" s="58"/>
      <c r="H69" s="58"/>
      <c r="I69" s="90"/>
      <c r="J69" s="58"/>
      <c r="K69" s="60" t="str">
        <f t="shared" si="3"/>
        <v/>
      </c>
      <c r="L69" s="58"/>
      <c r="M69" s="60" t="str">
        <f t="shared" si="4"/>
        <v/>
      </c>
      <c r="N69" s="58"/>
      <c r="O69" s="60" t="str">
        <f t="shared" si="5"/>
        <v/>
      </c>
      <c r="P69" s="58"/>
      <c r="Q69" s="58"/>
      <c r="R69" s="61"/>
      <c r="S69" s="61"/>
      <c r="T69" s="89"/>
      <c r="U69" s="89"/>
      <c r="V69" s="89"/>
      <c r="W69" s="43"/>
      <c r="X69" s="43"/>
      <c r="Y69" s="42"/>
    </row>
    <row r="70" spans="1:25" ht="17.25">
      <c r="A70" s="46">
        <v>58</v>
      </c>
      <c r="B70" s="58"/>
      <c r="C70" s="58"/>
      <c r="D70" s="58"/>
      <c r="E70" s="59"/>
      <c r="F70" s="58"/>
      <c r="G70" s="58"/>
      <c r="H70" s="58"/>
      <c r="I70" s="90"/>
      <c r="J70" s="58"/>
      <c r="K70" s="60" t="str">
        <f t="shared" si="3"/>
        <v/>
      </c>
      <c r="L70" s="58"/>
      <c r="M70" s="60" t="str">
        <f t="shared" si="4"/>
        <v/>
      </c>
      <c r="N70" s="58"/>
      <c r="O70" s="60" t="str">
        <f t="shared" si="5"/>
        <v/>
      </c>
      <c r="P70" s="58"/>
      <c r="Q70" s="58"/>
      <c r="R70" s="61"/>
      <c r="S70" s="61"/>
      <c r="T70" s="89"/>
      <c r="U70" s="89"/>
      <c r="V70" s="89"/>
      <c r="W70" s="43"/>
      <c r="X70" s="43"/>
      <c r="Y70" s="42"/>
    </row>
    <row r="71" spans="1:25" ht="17.25">
      <c r="A71" s="46">
        <v>59</v>
      </c>
      <c r="B71" s="58"/>
      <c r="C71" s="58"/>
      <c r="D71" s="58"/>
      <c r="E71" s="59"/>
      <c r="F71" s="58"/>
      <c r="G71" s="58"/>
      <c r="H71" s="58"/>
      <c r="I71" s="90"/>
      <c r="J71" s="58"/>
      <c r="K71" s="60" t="str">
        <f t="shared" si="3"/>
        <v/>
      </c>
      <c r="L71" s="58"/>
      <c r="M71" s="60" t="str">
        <f t="shared" si="4"/>
        <v/>
      </c>
      <c r="N71" s="58"/>
      <c r="O71" s="60" t="str">
        <f t="shared" si="5"/>
        <v/>
      </c>
      <c r="P71" s="58"/>
      <c r="Q71" s="58"/>
      <c r="R71" s="61"/>
      <c r="S71" s="61"/>
      <c r="T71" s="89"/>
      <c r="U71" s="89"/>
      <c r="V71" s="89"/>
      <c r="W71" s="43"/>
      <c r="X71" s="43"/>
      <c r="Y71" s="42"/>
    </row>
    <row r="72" spans="1:25" ht="17.25">
      <c r="A72" s="46">
        <v>60</v>
      </c>
      <c r="B72" s="58"/>
      <c r="C72" s="58"/>
      <c r="D72" s="58"/>
      <c r="E72" s="59"/>
      <c r="F72" s="58"/>
      <c r="G72" s="58"/>
      <c r="H72" s="58"/>
      <c r="I72" s="90"/>
      <c r="J72" s="58"/>
      <c r="K72" s="60" t="str">
        <f t="shared" si="3"/>
        <v/>
      </c>
      <c r="L72" s="58"/>
      <c r="M72" s="60" t="str">
        <f t="shared" si="4"/>
        <v/>
      </c>
      <c r="N72" s="58"/>
      <c r="O72" s="60" t="str">
        <f t="shared" si="5"/>
        <v/>
      </c>
      <c r="P72" s="58"/>
      <c r="Q72" s="58"/>
      <c r="R72" s="61"/>
      <c r="S72" s="61"/>
      <c r="T72" s="89"/>
      <c r="U72" s="89"/>
      <c r="V72" s="89"/>
      <c r="W72" s="43"/>
      <c r="X72" s="43"/>
      <c r="Y72" s="42"/>
    </row>
    <row r="73" spans="1:25" ht="17.25">
      <c r="A73" s="46">
        <v>61</v>
      </c>
      <c r="B73" s="58"/>
      <c r="C73" s="58"/>
      <c r="D73" s="58"/>
      <c r="E73" s="59"/>
      <c r="F73" s="58"/>
      <c r="G73" s="58"/>
      <c r="H73" s="58"/>
      <c r="I73" s="90"/>
      <c r="J73" s="58"/>
      <c r="K73" s="60" t="str">
        <f t="shared" si="3"/>
        <v/>
      </c>
      <c r="L73" s="58"/>
      <c r="M73" s="60" t="str">
        <f t="shared" si="4"/>
        <v/>
      </c>
      <c r="N73" s="58"/>
      <c r="O73" s="60" t="str">
        <f t="shared" si="5"/>
        <v/>
      </c>
      <c r="P73" s="58"/>
      <c r="Q73" s="58"/>
      <c r="R73" s="61"/>
      <c r="S73" s="61"/>
      <c r="T73" s="89"/>
      <c r="U73" s="89"/>
      <c r="V73" s="89"/>
      <c r="W73" s="43"/>
      <c r="X73" s="43"/>
      <c r="Y73" s="42"/>
    </row>
    <row r="74" spans="1:25" ht="17.25">
      <c r="A74" s="46">
        <v>62</v>
      </c>
      <c r="B74" s="58"/>
      <c r="C74" s="58"/>
      <c r="D74" s="58"/>
      <c r="E74" s="59"/>
      <c r="F74" s="58"/>
      <c r="G74" s="58"/>
      <c r="H74" s="58"/>
      <c r="I74" s="90"/>
      <c r="J74" s="58"/>
      <c r="K74" s="60" t="str">
        <f t="shared" si="3"/>
        <v/>
      </c>
      <c r="L74" s="58"/>
      <c r="M74" s="60" t="str">
        <f t="shared" si="4"/>
        <v/>
      </c>
      <c r="N74" s="58"/>
      <c r="O74" s="60" t="str">
        <f t="shared" si="5"/>
        <v/>
      </c>
      <c r="P74" s="58"/>
      <c r="Q74" s="58"/>
      <c r="R74" s="61"/>
      <c r="S74" s="61"/>
      <c r="T74" s="89"/>
      <c r="U74" s="89"/>
      <c r="V74" s="89"/>
      <c r="W74" s="43"/>
      <c r="X74" s="43"/>
      <c r="Y74" s="42"/>
    </row>
    <row r="75" spans="1:25" ht="17.25">
      <c r="A75" s="46">
        <v>63</v>
      </c>
      <c r="B75" s="58"/>
      <c r="C75" s="58"/>
      <c r="D75" s="58"/>
      <c r="E75" s="59"/>
      <c r="F75" s="58"/>
      <c r="G75" s="58"/>
      <c r="H75" s="58"/>
      <c r="I75" s="90"/>
      <c r="J75" s="58"/>
      <c r="K75" s="60" t="str">
        <f t="shared" si="3"/>
        <v/>
      </c>
      <c r="L75" s="58"/>
      <c r="M75" s="60" t="str">
        <f t="shared" si="4"/>
        <v/>
      </c>
      <c r="N75" s="58"/>
      <c r="O75" s="60" t="str">
        <f t="shared" si="5"/>
        <v/>
      </c>
      <c r="P75" s="58"/>
      <c r="Q75" s="58"/>
      <c r="R75" s="61"/>
      <c r="S75" s="61"/>
      <c r="T75" s="89"/>
      <c r="U75" s="89"/>
      <c r="V75" s="89"/>
      <c r="W75" s="43"/>
      <c r="X75" s="43"/>
      <c r="Y75" s="42"/>
    </row>
    <row r="76" spans="1:25" ht="17.25">
      <c r="A76" s="46">
        <v>64</v>
      </c>
      <c r="B76" s="58"/>
      <c r="C76" s="58"/>
      <c r="D76" s="58"/>
      <c r="E76" s="59"/>
      <c r="F76" s="58"/>
      <c r="G76" s="58"/>
      <c r="H76" s="58"/>
      <c r="I76" s="90"/>
      <c r="J76" s="58"/>
      <c r="K76" s="60" t="str">
        <f t="shared" si="3"/>
        <v/>
      </c>
      <c r="L76" s="58"/>
      <c r="M76" s="60" t="str">
        <f t="shared" si="4"/>
        <v/>
      </c>
      <c r="N76" s="58"/>
      <c r="O76" s="60" t="str">
        <f t="shared" si="5"/>
        <v/>
      </c>
      <c r="P76" s="58"/>
      <c r="Q76" s="58"/>
      <c r="R76" s="61"/>
      <c r="S76" s="61"/>
      <c r="T76" s="89"/>
      <c r="U76" s="89"/>
      <c r="V76" s="89"/>
      <c r="W76" s="43"/>
      <c r="X76" s="43"/>
      <c r="Y76" s="42"/>
    </row>
    <row r="77" spans="1:25" ht="17.25">
      <c r="A77" s="46">
        <v>65</v>
      </c>
      <c r="B77" s="58"/>
      <c r="C77" s="58"/>
      <c r="D77" s="58"/>
      <c r="E77" s="59"/>
      <c r="F77" s="58"/>
      <c r="G77" s="58"/>
      <c r="H77" s="58"/>
      <c r="I77" s="90"/>
      <c r="J77" s="58"/>
      <c r="K77" s="60" t="str">
        <f t="shared" ref="K77:K108" si="6">IF(J77="", "", _xlfn.LET(_xlpm.result, _xlfn.XLOOKUP(J77, W:W, X:X, ""), IF(_xlpm.result=0, "", _xlpm.result)))</f>
        <v/>
      </c>
      <c r="L77" s="58"/>
      <c r="M77" s="60" t="str">
        <f t="shared" ref="M77:M108" si="7">IF(L77="", "", _xlfn.LET(_xlpm.result, _xlfn.XLOOKUP(L77, W:W, X:X, ""), IF(_xlpm.result=0, "", _xlpm.result)))</f>
        <v/>
      </c>
      <c r="N77" s="58"/>
      <c r="O77" s="60" t="str">
        <f t="shared" ref="O77:O108" si="8">IF(N77="", "", _xlfn.LET(_xlpm.result, _xlfn.XLOOKUP(N77, W:W, X:X, ""), IF(_xlpm.result=0, "", _xlpm.result)))</f>
        <v/>
      </c>
      <c r="P77" s="58"/>
      <c r="Q77" s="58"/>
      <c r="R77" s="61"/>
      <c r="S77" s="61"/>
      <c r="T77" s="89"/>
      <c r="U77" s="89"/>
      <c r="V77" s="89"/>
      <c r="W77" s="43"/>
      <c r="X77" s="43"/>
      <c r="Y77" s="42"/>
    </row>
    <row r="78" spans="1:25" ht="17.25">
      <c r="A78" s="46">
        <v>66</v>
      </c>
      <c r="B78" s="58"/>
      <c r="C78" s="58"/>
      <c r="D78" s="58"/>
      <c r="E78" s="59"/>
      <c r="F78" s="58"/>
      <c r="G78" s="58"/>
      <c r="H78" s="58"/>
      <c r="I78" s="90"/>
      <c r="J78" s="58"/>
      <c r="K78" s="60" t="str">
        <f t="shared" si="6"/>
        <v/>
      </c>
      <c r="L78" s="58"/>
      <c r="M78" s="60" t="str">
        <f t="shared" si="7"/>
        <v/>
      </c>
      <c r="N78" s="58"/>
      <c r="O78" s="60" t="str">
        <f t="shared" si="8"/>
        <v/>
      </c>
      <c r="P78" s="58"/>
      <c r="Q78" s="58"/>
      <c r="R78" s="61"/>
      <c r="S78" s="61"/>
      <c r="T78" s="89"/>
      <c r="U78" s="89"/>
      <c r="V78" s="89"/>
      <c r="W78" s="43"/>
      <c r="X78" s="43"/>
      <c r="Y78" s="42"/>
    </row>
    <row r="79" spans="1:25" ht="17.25">
      <c r="A79" s="46">
        <v>67</v>
      </c>
      <c r="B79" s="58"/>
      <c r="C79" s="58"/>
      <c r="D79" s="58"/>
      <c r="E79" s="59"/>
      <c r="F79" s="58"/>
      <c r="G79" s="58"/>
      <c r="H79" s="58"/>
      <c r="I79" s="90"/>
      <c r="J79" s="58"/>
      <c r="K79" s="60" t="str">
        <f t="shared" si="6"/>
        <v/>
      </c>
      <c r="L79" s="58"/>
      <c r="M79" s="60" t="str">
        <f t="shared" si="7"/>
        <v/>
      </c>
      <c r="N79" s="58"/>
      <c r="O79" s="60" t="str">
        <f t="shared" si="8"/>
        <v/>
      </c>
      <c r="P79" s="58"/>
      <c r="Q79" s="58"/>
      <c r="R79" s="61"/>
      <c r="S79" s="61"/>
      <c r="T79" s="89"/>
      <c r="U79" s="89"/>
      <c r="V79" s="89"/>
      <c r="W79" s="43"/>
      <c r="X79" s="43"/>
      <c r="Y79" s="42"/>
    </row>
    <row r="80" spans="1:25" ht="17.25">
      <c r="A80" s="46">
        <v>68</v>
      </c>
      <c r="B80" s="58"/>
      <c r="C80" s="58"/>
      <c r="D80" s="58"/>
      <c r="E80" s="59"/>
      <c r="F80" s="58"/>
      <c r="G80" s="58"/>
      <c r="H80" s="58"/>
      <c r="I80" s="90"/>
      <c r="J80" s="58"/>
      <c r="K80" s="60" t="str">
        <f t="shared" si="6"/>
        <v/>
      </c>
      <c r="L80" s="58"/>
      <c r="M80" s="60" t="str">
        <f t="shared" si="7"/>
        <v/>
      </c>
      <c r="N80" s="58"/>
      <c r="O80" s="60" t="str">
        <f t="shared" si="8"/>
        <v/>
      </c>
      <c r="P80" s="58"/>
      <c r="Q80" s="58"/>
      <c r="R80" s="61"/>
      <c r="S80" s="61"/>
      <c r="T80" s="89"/>
      <c r="U80" s="89"/>
      <c r="V80" s="89"/>
      <c r="W80" s="43"/>
      <c r="X80" s="43"/>
      <c r="Y80" s="42"/>
    </row>
    <row r="81" spans="1:25" ht="17.25">
      <c r="A81" s="46">
        <v>69</v>
      </c>
      <c r="B81" s="58"/>
      <c r="C81" s="58"/>
      <c r="D81" s="58"/>
      <c r="E81" s="59"/>
      <c r="F81" s="58"/>
      <c r="G81" s="58"/>
      <c r="H81" s="58"/>
      <c r="I81" s="90"/>
      <c r="J81" s="58"/>
      <c r="K81" s="60" t="str">
        <f t="shared" si="6"/>
        <v/>
      </c>
      <c r="L81" s="58"/>
      <c r="M81" s="60" t="str">
        <f t="shared" si="7"/>
        <v/>
      </c>
      <c r="N81" s="58"/>
      <c r="O81" s="60" t="str">
        <f t="shared" si="8"/>
        <v/>
      </c>
      <c r="P81" s="58"/>
      <c r="Q81" s="58"/>
      <c r="R81" s="61"/>
      <c r="S81" s="61"/>
      <c r="T81" s="89"/>
      <c r="U81" s="89"/>
      <c r="V81" s="89"/>
      <c r="W81" s="43"/>
      <c r="X81" s="43"/>
      <c r="Y81" s="42"/>
    </row>
    <row r="82" spans="1:25" ht="17.25">
      <c r="A82" s="46">
        <v>70</v>
      </c>
      <c r="B82" s="58"/>
      <c r="C82" s="58"/>
      <c r="D82" s="58"/>
      <c r="E82" s="59"/>
      <c r="F82" s="58"/>
      <c r="G82" s="58"/>
      <c r="H82" s="58"/>
      <c r="I82" s="90"/>
      <c r="J82" s="58"/>
      <c r="K82" s="60" t="str">
        <f t="shared" si="6"/>
        <v/>
      </c>
      <c r="L82" s="58"/>
      <c r="M82" s="60" t="str">
        <f t="shared" si="7"/>
        <v/>
      </c>
      <c r="N82" s="58"/>
      <c r="O82" s="60" t="str">
        <f t="shared" si="8"/>
        <v/>
      </c>
      <c r="P82" s="58"/>
      <c r="Q82" s="58"/>
      <c r="R82" s="61"/>
      <c r="S82" s="61"/>
      <c r="T82" s="89"/>
      <c r="U82" s="89"/>
      <c r="V82" s="89"/>
      <c r="W82" s="43"/>
      <c r="X82" s="43"/>
      <c r="Y82" s="42"/>
    </row>
    <row r="83" spans="1:25" ht="17.25">
      <c r="A83" s="46">
        <v>71</v>
      </c>
      <c r="B83" s="58"/>
      <c r="C83" s="58"/>
      <c r="D83" s="58"/>
      <c r="E83" s="59"/>
      <c r="F83" s="58"/>
      <c r="G83" s="58"/>
      <c r="H83" s="58"/>
      <c r="I83" s="90"/>
      <c r="J83" s="58"/>
      <c r="K83" s="60" t="str">
        <f t="shared" si="6"/>
        <v/>
      </c>
      <c r="L83" s="58"/>
      <c r="M83" s="60" t="str">
        <f t="shared" si="7"/>
        <v/>
      </c>
      <c r="N83" s="58"/>
      <c r="O83" s="60" t="str">
        <f t="shared" si="8"/>
        <v/>
      </c>
      <c r="P83" s="58"/>
      <c r="Q83" s="58"/>
      <c r="R83" s="61"/>
      <c r="S83" s="61"/>
      <c r="T83" s="89"/>
      <c r="U83" s="89"/>
      <c r="V83" s="89"/>
      <c r="W83" s="43"/>
      <c r="X83" s="43"/>
      <c r="Y83" s="42"/>
    </row>
    <row r="84" spans="1:25" ht="17.25">
      <c r="A84" s="46">
        <v>72</v>
      </c>
      <c r="B84" s="58"/>
      <c r="C84" s="58"/>
      <c r="D84" s="58"/>
      <c r="E84" s="59"/>
      <c r="F84" s="58"/>
      <c r="G84" s="58"/>
      <c r="H84" s="58"/>
      <c r="I84" s="90"/>
      <c r="J84" s="58"/>
      <c r="K84" s="60" t="str">
        <f t="shared" si="6"/>
        <v/>
      </c>
      <c r="L84" s="58"/>
      <c r="M84" s="60" t="str">
        <f t="shared" si="7"/>
        <v/>
      </c>
      <c r="N84" s="58"/>
      <c r="O84" s="60" t="str">
        <f t="shared" si="8"/>
        <v/>
      </c>
      <c r="P84" s="58"/>
      <c r="Q84" s="58"/>
      <c r="R84" s="61"/>
      <c r="S84" s="61"/>
      <c r="T84" s="89"/>
      <c r="U84" s="89"/>
      <c r="V84" s="89"/>
      <c r="W84" s="43"/>
      <c r="X84" s="43"/>
      <c r="Y84" s="42"/>
    </row>
    <row r="85" spans="1:25" ht="17.25">
      <c r="A85" s="46">
        <v>73</v>
      </c>
      <c r="B85" s="58"/>
      <c r="C85" s="58"/>
      <c r="D85" s="58"/>
      <c r="E85" s="59"/>
      <c r="F85" s="58"/>
      <c r="G85" s="58"/>
      <c r="H85" s="58"/>
      <c r="I85" s="90"/>
      <c r="J85" s="58"/>
      <c r="K85" s="60" t="str">
        <f t="shared" si="6"/>
        <v/>
      </c>
      <c r="L85" s="58"/>
      <c r="M85" s="60" t="str">
        <f t="shared" si="7"/>
        <v/>
      </c>
      <c r="N85" s="58"/>
      <c r="O85" s="60" t="str">
        <f t="shared" si="8"/>
        <v/>
      </c>
      <c r="P85" s="58"/>
      <c r="Q85" s="58"/>
      <c r="R85" s="61"/>
      <c r="S85" s="61"/>
      <c r="T85" s="89"/>
      <c r="U85" s="89"/>
      <c r="V85" s="89"/>
      <c r="W85" s="43"/>
      <c r="X85" s="43"/>
      <c r="Y85" s="42"/>
    </row>
    <row r="86" spans="1:25" ht="17.25">
      <c r="A86" s="46">
        <v>74</v>
      </c>
      <c r="B86" s="58"/>
      <c r="C86" s="58"/>
      <c r="D86" s="58"/>
      <c r="E86" s="59"/>
      <c r="F86" s="58"/>
      <c r="G86" s="58"/>
      <c r="H86" s="58"/>
      <c r="I86" s="90"/>
      <c r="J86" s="58"/>
      <c r="K86" s="60" t="str">
        <f t="shared" si="6"/>
        <v/>
      </c>
      <c r="L86" s="58"/>
      <c r="M86" s="60" t="str">
        <f t="shared" si="7"/>
        <v/>
      </c>
      <c r="N86" s="58"/>
      <c r="O86" s="60" t="str">
        <f t="shared" si="8"/>
        <v/>
      </c>
      <c r="P86" s="58"/>
      <c r="Q86" s="58"/>
      <c r="R86" s="61"/>
      <c r="S86" s="61"/>
      <c r="T86" s="89"/>
      <c r="U86" s="89"/>
      <c r="V86" s="89"/>
      <c r="W86" s="43"/>
      <c r="X86" s="43"/>
      <c r="Y86" s="42"/>
    </row>
    <row r="87" spans="1:25" ht="17.25">
      <c r="A87" s="46">
        <v>75</v>
      </c>
      <c r="B87" s="58"/>
      <c r="C87" s="58"/>
      <c r="D87" s="58"/>
      <c r="E87" s="59"/>
      <c r="F87" s="58"/>
      <c r="G87" s="58"/>
      <c r="H87" s="58"/>
      <c r="I87" s="90"/>
      <c r="J87" s="58"/>
      <c r="K87" s="60" t="str">
        <f t="shared" si="6"/>
        <v/>
      </c>
      <c r="L87" s="58"/>
      <c r="M87" s="60" t="str">
        <f t="shared" si="7"/>
        <v/>
      </c>
      <c r="N87" s="58"/>
      <c r="O87" s="60" t="str">
        <f t="shared" si="8"/>
        <v/>
      </c>
      <c r="P87" s="58"/>
      <c r="Q87" s="58"/>
      <c r="R87" s="61"/>
      <c r="S87" s="61"/>
      <c r="T87" s="89"/>
      <c r="U87" s="89"/>
      <c r="V87" s="89"/>
      <c r="W87" s="43"/>
      <c r="X87" s="43"/>
      <c r="Y87" s="42"/>
    </row>
    <row r="88" spans="1:25" ht="17.25">
      <c r="A88" s="46">
        <v>76</v>
      </c>
      <c r="B88" s="58"/>
      <c r="C88" s="58"/>
      <c r="D88" s="58"/>
      <c r="E88" s="59"/>
      <c r="F88" s="58"/>
      <c r="G88" s="58"/>
      <c r="H88" s="58"/>
      <c r="I88" s="90"/>
      <c r="J88" s="58"/>
      <c r="K88" s="60" t="str">
        <f t="shared" si="6"/>
        <v/>
      </c>
      <c r="L88" s="58"/>
      <c r="M88" s="60" t="str">
        <f t="shared" si="7"/>
        <v/>
      </c>
      <c r="N88" s="58"/>
      <c r="O88" s="60" t="str">
        <f t="shared" si="8"/>
        <v/>
      </c>
      <c r="P88" s="58"/>
      <c r="Q88" s="58"/>
      <c r="R88" s="61"/>
      <c r="S88" s="61"/>
      <c r="T88" s="89"/>
      <c r="U88" s="89"/>
      <c r="V88" s="89"/>
      <c r="W88" s="43"/>
      <c r="X88" s="43"/>
      <c r="Y88" s="42"/>
    </row>
    <row r="89" spans="1:25" ht="17.25">
      <c r="A89" s="46">
        <v>77</v>
      </c>
      <c r="B89" s="58"/>
      <c r="C89" s="58"/>
      <c r="D89" s="58"/>
      <c r="E89" s="59"/>
      <c r="F89" s="58"/>
      <c r="G89" s="58"/>
      <c r="H89" s="58"/>
      <c r="I89" s="90"/>
      <c r="J89" s="58"/>
      <c r="K89" s="60" t="str">
        <f t="shared" si="6"/>
        <v/>
      </c>
      <c r="L89" s="58"/>
      <c r="M89" s="60" t="str">
        <f t="shared" si="7"/>
        <v/>
      </c>
      <c r="N89" s="58"/>
      <c r="O89" s="60" t="str">
        <f t="shared" si="8"/>
        <v/>
      </c>
      <c r="P89" s="58"/>
      <c r="Q89" s="58"/>
      <c r="R89" s="61"/>
      <c r="S89" s="61"/>
      <c r="T89" s="89"/>
      <c r="U89" s="89"/>
      <c r="V89" s="89"/>
      <c r="W89" s="43"/>
      <c r="X89" s="43"/>
      <c r="Y89" s="42"/>
    </row>
    <row r="90" spans="1:25" ht="17.25">
      <c r="A90" s="46">
        <v>78</v>
      </c>
      <c r="B90" s="58"/>
      <c r="C90" s="58"/>
      <c r="D90" s="58"/>
      <c r="E90" s="59"/>
      <c r="F90" s="58"/>
      <c r="G90" s="58"/>
      <c r="H90" s="58"/>
      <c r="I90" s="90"/>
      <c r="J90" s="58"/>
      <c r="K90" s="60" t="str">
        <f t="shared" si="6"/>
        <v/>
      </c>
      <c r="L90" s="58"/>
      <c r="M90" s="60" t="str">
        <f t="shared" si="7"/>
        <v/>
      </c>
      <c r="N90" s="58"/>
      <c r="O90" s="60" t="str">
        <f t="shared" si="8"/>
        <v/>
      </c>
      <c r="P90" s="58"/>
      <c r="Q90" s="58"/>
      <c r="R90" s="61"/>
      <c r="S90" s="61"/>
      <c r="T90" s="89"/>
      <c r="U90" s="89"/>
      <c r="V90" s="89"/>
      <c r="W90" s="43"/>
      <c r="X90" s="43"/>
      <c r="Y90" s="42"/>
    </row>
    <row r="91" spans="1:25" ht="17.25">
      <c r="A91" s="46">
        <v>79</v>
      </c>
      <c r="B91" s="58"/>
      <c r="C91" s="58"/>
      <c r="D91" s="58"/>
      <c r="E91" s="59"/>
      <c r="F91" s="58"/>
      <c r="G91" s="58"/>
      <c r="H91" s="58"/>
      <c r="I91" s="90"/>
      <c r="J91" s="58"/>
      <c r="K91" s="60" t="str">
        <f t="shared" si="6"/>
        <v/>
      </c>
      <c r="L91" s="58"/>
      <c r="M91" s="60" t="str">
        <f t="shared" si="7"/>
        <v/>
      </c>
      <c r="N91" s="58"/>
      <c r="O91" s="60" t="str">
        <f t="shared" si="8"/>
        <v/>
      </c>
      <c r="P91" s="58"/>
      <c r="Q91" s="58"/>
      <c r="R91" s="61"/>
      <c r="S91" s="61"/>
      <c r="T91" s="89"/>
      <c r="U91" s="89"/>
      <c r="V91" s="89"/>
      <c r="W91" s="43"/>
      <c r="X91" s="43"/>
      <c r="Y91" s="42"/>
    </row>
    <row r="92" spans="1:25" ht="17.25">
      <c r="A92" s="46">
        <v>80</v>
      </c>
      <c r="B92" s="58"/>
      <c r="C92" s="58"/>
      <c r="D92" s="58"/>
      <c r="E92" s="59"/>
      <c r="F92" s="58"/>
      <c r="G92" s="58"/>
      <c r="H92" s="58"/>
      <c r="I92" s="90"/>
      <c r="J92" s="58"/>
      <c r="K92" s="60" t="str">
        <f t="shared" si="6"/>
        <v/>
      </c>
      <c r="L92" s="58"/>
      <c r="M92" s="60" t="str">
        <f t="shared" si="7"/>
        <v/>
      </c>
      <c r="N92" s="58"/>
      <c r="O92" s="60" t="str">
        <f t="shared" si="8"/>
        <v/>
      </c>
      <c r="P92" s="58"/>
      <c r="Q92" s="58"/>
      <c r="R92" s="61"/>
      <c r="S92" s="61"/>
      <c r="T92" s="89"/>
      <c r="U92" s="89"/>
      <c r="V92" s="89"/>
      <c r="W92" s="43"/>
      <c r="X92" s="43"/>
      <c r="Y92" s="42"/>
    </row>
    <row r="93" spans="1:25" ht="17.25">
      <c r="A93" s="46">
        <v>81</v>
      </c>
      <c r="B93" s="58"/>
      <c r="C93" s="58"/>
      <c r="D93" s="58"/>
      <c r="E93" s="59"/>
      <c r="F93" s="58"/>
      <c r="G93" s="58"/>
      <c r="H93" s="58"/>
      <c r="I93" s="90"/>
      <c r="J93" s="58"/>
      <c r="K93" s="60" t="str">
        <f t="shared" si="6"/>
        <v/>
      </c>
      <c r="L93" s="58"/>
      <c r="M93" s="60" t="str">
        <f t="shared" si="7"/>
        <v/>
      </c>
      <c r="N93" s="58"/>
      <c r="O93" s="60" t="str">
        <f t="shared" si="8"/>
        <v/>
      </c>
      <c r="P93" s="58"/>
      <c r="Q93" s="58"/>
      <c r="R93" s="61"/>
      <c r="S93" s="61"/>
      <c r="T93" s="89"/>
      <c r="U93" s="89"/>
      <c r="V93" s="89"/>
      <c r="W93" s="43"/>
      <c r="X93" s="43"/>
      <c r="Y93" s="42"/>
    </row>
    <row r="94" spans="1:25" ht="17.25">
      <c r="A94" s="46">
        <v>82</v>
      </c>
      <c r="B94" s="58"/>
      <c r="C94" s="58"/>
      <c r="D94" s="58"/>
      <c r="E94" s="59"/>
      <c r="F94" s="58"/>
      <c r="G94" s="58"/>
      <c r="H94" s="58"/>
      <c r="I94" s="90"/>
      <c r="J94" s="58"/>
      <c r="K94" s="60" t="str">
        <f t="shared" si="6"/>
        <v/>
      </c>
      <c r="L94" s="58"/>
      <c r="M94" s="60" t="str">
        <f t="shared" si="7"/>
        <v/>
      </c>
      <c r="N94" s="58"/>
      <c r="O94" s="60" t="str">
        <f t="shared" si="8"/>
        <v/>
      </c>
      <c r="P94" s="58"/>
      <c r="Q94" s="58"/>
      <c r="R94" s="61"/>
      <c r="S94" s="61"/>
      <c r="T94" s="89"/>
      <c r="U94" s="89"/>
      <c r="V94" s="89"/>
      <c r="W94" s="43"/>
      <c r="X94" s="43"/>
      <c r="Y94" s="42"/>
    </row>
    <row r="95" spans="1:25" ht="17.25">
      <c r="A95" s="46">
        <v>83</v>
      </c>
      <c r="B95" s="58"/>
      <c r="C95" s="58"/>
      <c r="D95" s="58"/>
      <c r="E95" s="59"/>
      <c r="F95" s="58"/>
      <c r="G95" s="58"/>
      <c r="H95" s="58"/>
      <c r="I95" s="90"/>
      <c r="J95" s="58"/>
      <c r="K95" s="60" t="str">
        <f t="shared" si="6"/>
        <v/>
      </c>
      <c r="L95" s="58"/>
      <c r="M95" s="60" t="str">
        <f t="shared" si="7"/>
        <v/>
      </c>
      <c r="N95" s="58"/>
      <c r="O95" s="60" t="str">
        <f t="shared" si="8"/>
        <v/>
      </c>
      <c r="P95" s="58"/>
      <c r="Q95" s="58"/>
      <c r="R95" s="61"/>
      <c r="S95" s="61"/>
      <c r="T95" s="89"/>
      <c r="U95" s="89"/>
      <c r="V95" s="89"/>
      <c r="W95" s="43"/>
      <c r="X95" s="43"/>
      <c r="Y95" s="42"/>
    </row>
    <row r="96" spans="1:25" ht="17.25">
      <c r="A96" s="46">
        <v>84</v>
      </c>
      <c r="B96" s="58"/>
      <c r="C96" s="58"/>
      <c r="D96" s="58"/>
      <c r="E96" s="59"/>
      <c r="F96" s="58"/>
      <c r="G96" s="58"/>
      <c r="H96" s="58"/>
      <c r="I96" s="90"/>
      <c r="J96" s="58"/>
      <c r="K96" s="60" t="str">
        <f t="shared" si="6"/>
        <v/>
      </c>
      <c r="L96" s="58"/>
      <c r="M96" s="60" t="str">
        <f t="shared" si="7"/>
        <v/>
      </c>
      <c r="N96" s="58"/>
      <c r="O96" s="60" t="str">
        <f t="shared" si="8"/>
        <v/>
      </c>
      <c r="P96" s="58"/>
      <c r="Q96" s="58"/>
      <c r="R96" s="61"/>
      <c r="S96" s="61"/>
      <c r="T96" s="89"/>
      <c r="U96" s="89"/>
      <c r="V96" s="89"/>
      <c r="W96" s="43"/>
      <c r="X96" s="43"/>
      <c r="Y96" s="42"/>
    </row>
    <row r="97" spans="1:25" ht="17.25">
      <c r="A97" s="46">
        <v>85</v>
      </c>
      <c r="B97" s="58"/>
      <c r="C97" s="58"/>
      <c r="D97" s="58"/>
      <c r="E97" s="59"/>
      <c r="F97" s="58"/>
      <c r="G97" s="58"/>
      <c r="H97" s="58"/>
      <c r="I97" s="90"/>
      <c r="J97" s="58"/>
      <c r="K97" s="60" t="str">
        <f t="shared" si="6"/>
        <v/>
      </c>
      <c r="L97" s="58"/>
      <c r="M97" s="60" t="str">
        <f t="shared" si="7"/>
        <v/>
      </c>
      <c r="N97" s="58"/>
      <c r="O97" s="60" t="str">
        <f t="shared" si="8"/>
        <v/>
      </c>
      <c r="P97" s="58"/>
      <c r="Q97" s="58"/>
      <c r="R97" s="61"/>
      <c r="S97" s="61"/>
      <c r="T97" s="89"/>
      <c r="U97" s="89"/>
      <c r="V97" s="89"/>
      <c r="W97" s="43"/>
      <c r="X97" s="43"/>
      <c r="Y97" s="42"/>
    </row>
    <row r="98" spans="1:25" ht="17.25">
      <c r="A98" s="46">
        <v>86</v>
      </c>
      <c r="B98" s="58"/>
      <c r="C98" s="58"/>
      <c r="D98" s="58"/>
      <c r="E98" s="59"/>
      <c r="F98" s="58"/>
      <c r="G98" s="58"/>
      <c r="H98" s="58"/>
      <c r="I98" s="90"/>
      <c r="J98" s="58"/>
      <c r="K98" s="60" t="str">
        <f t="shared" si="6"/>
        <v/>
      </c>
      <c r="L98" s="58"/>
      <c r="M98" s="60" t="str">
        <f t="shared" si="7"/>
        <v/>
      </c>
      <c r="N98" s="58"/>
      <c r="O98" s="60" t="str">
        <f t="shared" si="8"/>
        <v/>
      </c>
      <c r="P98" s="58"/>
      <c r="Q98" s="58"/>
      <c r="R98" s="61"/>
      <c r="S98" s="61"/>
      <c r="T98" s="89"/>
      <c r="U98" s="89"/>
      <c r="V98" s="89"/>
      <c r="W98" s="43"/>
      <c r="X98" s="43"/>
      <c r="Y98" s="42"/>
    </row>
    <row r="99" spans="1:25" ht="17.25">
      <c r="A99" s="46">
        <v>87</v>
      </c>
      <c r="B99" s="58"/>
      <c r="C99" s="58"/>
      <c r="D99" s="58"/>
      <c r="E99" s="59"/>
      <c r="F99" s="58"/>
      <c r="G99" s="58"/>
      <c r="H99" s="58"/>
      <c r="I99" s="90"/>
      <c r="J99" s="58"/>
      <c r="K99" s="60" t="str">
        <f t="shared" si="6"/>
        <v/>
      </c>
      <c r="L99" s="58"/>
      <c r="M99" s="60" t="str">
        <f t="shared" si="7"/>
        <v/>
      </c>
      <c r="N99" s="58"/>
      <c r="O99" s="60" t="str">
        <f t="shared" si="8"/>
        <v/>
      </c>
      <c r="P99" s="58"/>
      <c r="Q99" s="58"/>
      <c r="R99" s="61"/>
      <c r="S99" s="61"/>
      <c r="T99" s="89"/>
      <c r="U99" s="89"/>
      <c r="V99" s="89"/>
      <c r="W99" s="43"/>
      <c r="X99" s="43"/>
      <c r="Y99" s="42"/>
    </row>
    <row r="100" spans="1:25" ht="17.25">
      <c r="A100" s="46">
        <v>88</v>
      </c>
      <c r="B100" s="58"/>
      <c r="C100" s="58"/>
      <c r="D100" s="58"/>
      <c r="E100" s="59"/>
      <c r="F100" s="58"/>
      <c r="G100" s="58"/>
      <c r="H100" s="58"/>
      <c r="I100" s="90"/>
      <c r="J100" s="58"/>
      <c r="K100" s="60" t="str">
        <f t="shared" si="6"/>
        <v/>
      </c>
      <c r="L100" s="58"/>
      <c r="M100" s="60" t="str">
        <f t="shared" si="7"/>
        <v/>
      </c>
      <c r="N100" s="58"/>
      <c r="O100" s="60" t="str">
        <f t="shared" si="8"/>
        <v/>
      </c>
      <c r="P100" s="58"/>
      <c r="Q100" s="58"/>
      <c r="R100" s="61"/>
      <c r="S100" s="61"/>
      <c r="T100" s="89"/>
      <c r="U100" s="89"/>
      <c r="V100" s="89"/>
      <c r="W100" s="43"/>
      <c r="X100" s="43"/>
      <c r="Y100" s="42"/>
    </row>
    <row r="101" spans="1:25" ht="17.25">
      <c r="A101" s="46">
        <v>89</v>
      </c>
      <c r="B101" s="58"/>
      <c r="C101" s="58"/>
      <c r="D101" s="58"/>
      <c r="E101" s="59"/>
      <c r="F101" s="58"/>
      <c r="G101" s="58"/>
      <c r="H101" s="58"/>
      <c r="I101" s="90"/>
      <c r="J101" s="58"/>
      <c r="K101" s="60" t="str">
        <f t="shared" si="6"/>
        <v/>
      </c>
      <c r="L101" s="58"/>
      <c r="M101" s="60" t="str">
        <f t="shared" si="7"/>
        <v/>
      </c>
      <c r="N101" s="58"/>
      <c r="O101" s="60" t="str">
        <f t="shared" si="8"/>
        <v/>
      </c>
      <c r="P101" s="58"/>
      <c r="Q101" s="58"/>
      <c r="R101" s="61"/>
      <c r="S101" s="61"/>
      <c r="T101" s="89"/>
      <c r="U101" s="89"/>
      <c r="V101" s="89"/>
      <c r="W101" s="43"/>
      <c r="X101" s="43"/>
      <c r="Y101" s="42"/>
    </row>
    <row r="102" spans="1:25" ht="17.25">
      <c r="A102" s="46">
        <v>90</v>
      </c>
      <c r="B102" s="58"/>
      <c r="C102" s="58"/>
      <c r="D102" s="58"/>
      <c r="E102" s="59"/>
      <c r="F102" s="58"/>
      <c r="G102" s="58"/>
      <c r="H102" s="58"/>
      <c r="I102" s="90"/>
      <c r="J102" s="58"/>
      <c r="K102" s="60" t="str">
        <f t="shared" si="6"/>
        <v/>
      </c>
      <c r="L102" s="58"/>
      <c r="M102" s="60" t="str">
        <f t="shared" si="7"/>
        <v/>
      </c>
      <c r="N102" s="58"/>
      <c r="O102" s="60" t="str">
        <f t="shared" si="8"/>
        <v/>
      </c>
      <c r="P102" s="58"/>
      <c r="Q102" s="58"/>
      <c r="R102" s="61"/>
      <c r="S102" s="61"/>
      <c r="T102" s="89"/>
      <c r="U102" s="89"/>
      <c r="V102" s="89"/>
      <c r="W102" s="43"/>
      <c r="X102" s="43"/>
      <c r="Y102" s="42"/>
    </row>
    <row r="103" spans="1:25" ht="17.25">
      <c r="A103" s="46">
        <v>91</v>
      </c>
      <c r="B103" s="58"/>
      <c r="C103" s="58"/>
      <c r="D103" s="58"/>
      <c r="E103" s="59"/>
      <c r="F103" s="58"/>
      <c r="G103" s="58"/>
      <c r="H103" s="58"/>
      <c r="I103" s="90"/>
      <c r="J103" s="58"/>
      <c r="K103" s="60" t="str">
        <f t="shared" si="6"/>
        <v/>
      </c>
      <c r="L103" s="58"/>
      <c r="M103" s="60" t="str">
        <f t="shared" si="7"/>
        <v/>
      </c>
      <c r="N103" s="58"/>
      <c r="O103" s="60" t="str">
        <f t="shared" si="8"/>
        <v/>
      </c>
      <c r="P103" s="58"/>
      <c r="Q103" s="58"/>
      <c r="R103" s="61"/>
      <c r="S103" s="61"/>
      <c r="T103" s="89"/>
      <c r="U103" s="89"/>
      <c r="V103" s="89"/>
      <c r="W103" s="43"/>
      <c r="X103" s="43"/>
      <c r="Y103" s="42"/>
    </row>
    <row r="104" spans="1:25" ht="17.25">
      <c r="A104" s="46">
        <v>92</v>
      </c>
      <c r="B104" s="58"/>
      <c r="C104" s="58"/>
      <c r="D104" s="58"/>
      <c r="E104" s="59"/>
      <c r="F104" s="58"/>
      <c r="G104" s="58"/>
      <c r="H104" s="58"/>
      <c r="I104" s="90"/>
      <c r="J104" s="58"/>
      <c r="K104" s="60" t="str">
        <f t="shared" si="6"/>
        <v/>
      </c>
      <c r="L104" s="58"/>
      <c r="M104" s="60" t="str">
        <f t="shared" si="7"/>
        <v/>
      </c>
      <c r="N104" s="58"/>
      <c r="O104" s="60" t="str">
        <f t="shared" si="8"/>
        <v/>
      </c>
      <c r="P104" s="58"/>
      <c r="Q104" s="58"/>
      <c r="R104" s="61"/>
      <c r="S104" s="61"/>
      <c r="T104" s="89"/>
      <c r="U104" s="89"/>
      <c r="V104" s="89"/>
      <c r="W104" s="43"/>
      <c r="X104" s="43"/>
      <c r="Y104" s="42"/>
    </row>
    <row r="105" spans="1:25" ht="17.25">
      <c r="A105" s="46">
        <v>93</v>
      </c>
      <c r="B105" s="58"/>
      <c r="C105" s="58"/>
      <c r="D105" s="58"/>
      <c r="E105" s="59"/>
      <c r="F105" s="58"/>
      <c r="G105" s="58"/>
      <c r="H105" s="58"/>
      <c r="I105" s="90"/>
      <c r="J105" s="58"/>
      <c r="K105" s="60" t="str">
        <f t="shared" si="6"/>
        <v/>
      </c>
      <c r="L105" s="58"/>
      <c r="M105" s="60" t="str">
        <f t="shared" si="7"/>
        <v/>
      </c>
      <c r="N105" s="58"/>
      <c r="O105" s="60" t="str">
        <f t="shared" si="8"/>
        <v/>
      </c>
      <c r="P105" s="58"/>
      <c r="Q105" s="58"/>
      <c r="R105" s="61"/>
      <c r="S105" s="61"/>
      <c r="T105" s="89"/>
      <c r="U105" s="89"/>
      <c r="V105" s="89"/>
    </row>
    <row r="106" spans="1:25" ht="17.25">
      <c r="A106" s="46">
        <v>94</v>
      </c>
      <c r="B106" s="58"/>
      <c r="C106" s="58"/>
      <c r="D106" s="58"/>
      <c r="E106" s="59"/>
      <c r="F106" s="58"/>
      <c r="G106" s="58"/>
      <c r="H106" s="58"/>
      <c r="I106" s="90"/>
      <c r="J106" s="58"/>
      <c r="K106" s="60" t="str">
        <f t="shared" si="6"/>
        <v/>
      </c>
      <c r="L106" s="58"/>
      <c r="M106" s="60" t="str">
        <f t="shared" si="7"/>
        <v/>
      </c>
      <c r="N106" s="58"/>
      <c r="O106" s="60" t="str">
        <f t="shared" si="8"/>
        <v/>
      </c>
      <c r="P106" s="58"/>
      <c r="Q106" s="58"/>
      <c r="R106" s="61"/>
      <c r="S106" s="61"/>
      <c r="T106" s="89"/>
      <c r="U106" s="89"/>
      <c r="V106" s="89"/>
    </row>
    <row r="107" spans="1:25" ht="17.25">
      <c r="A107" s="46">
        <v>95</v>
      </c>
      <c r="B107" s="58"/>
      <c r="C107" s="58"/>
      <c r="D107" s="58"/>
      <c r="E107" s="59"/>
      <c r="F107" s="58"/>
      <c r="G107" s="58"/>
      <c r="H107" s="58"/>
      <c r="I107" s="90"/>
      <c r="J107" s="58"/>
      <c r="K107" s="60" t="str">
        <f t="shared" si="6"/>
        <v/>
      </c>
      <c r="L107" s="58"/>
      <c r="M107" s="60" t="str">
        <f t="shared" si="7"/>
        <v/>
      </c>
      <c r="N107" s="58"/>
      <c r="O107" s="60" t="str">
        <f t="shared" si="8"/>
        <v/>
      </c>
      <c r="P107" s="58"/>
      <c r="Q107" s="58"/>
      <c r="R107" s="61"/>
      <c r="S107" s="61"/>
      <c r="T107" s="89"/>
      <c r="U107" s="89"/>
      <c r="V107" s="89"/>
    </row>
    <row r="108" spans="1:25" ht="17.25">
      <c r="A108" s="46">
        <v>96</v>
      </c>
      <c r="B108" s="58"/>
      <c r="C108" s="58"/>
      <c r="D108" s="58"/>
      <c r="E108" s="59"/>
      <c r="F108" s="58"/>
      <c r="G108" s="58"/>
      <c r="H108" s="58"/>
      <c r="I108" s="90"/>
      <c r="J108" s="58"/>
      <c r="K108" s="60" t="str">
        <f t="shared" si="6"/>
        <v/>
      </c>
      <c r="L108" s="58"/>
      <c r="M108" s="60" t="str">
        <f t="shared" si="7"/>
        <v/>
      </c>
      <c r="N108" s="58"/>
      <c r="O108" s="60" t="str">
        <f t="shared" si="8"/>
        <v/>
      </c>
      <c r="P108" s="58"/>
      <c r="Q108" s="58"/>
      <c r="R108" s="61"/>
      <c r="S108" s="61"/>
      <c r="T108" s="89"/>
      <c r="U108" s="89"/>
      <c r="V108" s="89"/>
    </row>
    <row r="109" spans="1:25" ht="17.25">
      <c r="A109" s="46">
        <v>97</v>
      </c>
      <c r="B109" s="58"/>
      <c r="C109" s="58"/>
      <c r="D109" s="58"/>
      <c r="E109" s="59"/>
      <c r="F109" s="58"/>
      <c r="G109" s="58"/>
      <c r="H109" s="58"/>
      <c r="I109" s="90"/>
      <c r="J109" s="58"/>
      <c r="K109" s="60" t="str">
        <f t="shared" ref="K109:K140" si="9">IF(J109="", "", _xlfn.LET(_xlpm.result, _xlfn.XLOOKUP(J109, W:W, X:X, ""), IF(_xlpm.result=0, "", _xlpm.result)))</f>
        <v/>
      </c>
      <c r="L109" s="58"/>
      <c r="M109" s="60" t="str">
        <f t="shared" ref="M109:M140" si="10">IF(L109="", "", _xlfn.LET(_xlpm.result, _xlfn.XLOOKUP(L109, W:W, X:X, ""), IF(_xlpm.result=0, "", _xlpm.result)))</f>
        <v/>
      </c>
      <c r="N109" s="58"/>
      <c r="O109" s="60" t="str">
        <f t="shared" ref="O109:O140" si="11">IF(N109="", "", _xlfn.LET(_xlpm.result, _xlfn.XLOOKUP(N109, W:W, X:X, ""), IF(_xlpm.result=0, "", _xlpm.result)))</f>
        <v/>
      </c>
      <c r="P109" s="58"/>
      <c r="Q109" s="58"/>
      <c r="R109" s="61"/>
      <c r="S109" s="61"/>
      <c r="T109" s="89"/>
      <c r="U109" s="89"/>
      <c r="V109" s="89"/>
    </row>
    <row r="110" spans="1:25" ht="17.25">
      <c r="A110" s="46">
        <v>98</v>
      </c>
      <c r="B110" s="58"/>
      <c r="C110" s="58"/>
      <c r="D110" s="58"/>
      <c r="E110" s="59"/>
      <c r="F110" s="58"/>
      <c r="G110" s="58"/>
      <c r="H110" s="58"/>
      <c r="I110" s="90"/>
      <c r="J110" s="58"/>
      <c r="K110" s="60" t="str">
        <f t="shared" si="9"/>
        <v/>
      </c>
      <c r="L110" s="58"/>
      <c r="M110" s="60" t="str">
        <f t="shared" si="10"/>
        <v/>
      </c>
      <c r="N110" s="58"/>
      <c r="O110" s="60" t="str">
        <f t="shared" si="11"/>
        <v/>
      </c>
      <c r="P110" s="58"/>
      <c r="Q110" s="58"/>
      <c r="R110" s="61"/>
      <c r="S110" s="61"/>
      <c r="T110" s="89"/>
      <c r="U110" s="89"/>
      <c r="V110" s="89"/>
    </row>
    <row r="111" spans="1:25" ht="17.25">
      <c r="A111" s="46">
        <v>99</v>
      </c>
      <c r="B111" s="58"/>
      <c r="C111" s="58"/>
      <c r="D111" s="58"/>
      <c r="E111" s="59"/>
      <c r="F111" s="58"/>
      <c r="G111" s="58"/>
      <c r="H111" s="58"/>
      <c r="I111" s="90"/>
      <c r="J111" s="58"/>
      <c r="K111" s="60" t="str">
        <f t="shared" si="9"/>
        <v/>
      </c>
      <c r="L111" s="58"/>
      <c r="M111" s="60" t="str">
        <f t="shared" si="10"/>
        <v/>
      </c>
      <c r="N111" s="58"/>
      <c r="O111" s="60" t="str">
        <f t="shared" si="11"/>
        <v/>
      </c>
      <c r="P111" s="58"/>
      <c r="Q111" s="58"/>
      <c r="R111" s="61"/>
      <c r="S111" s="61"/>
      <c r="T111" s="89"/>
      <c r="U111" s="89"/>
      <c r="V111" s="89"/>
    </row>
    <row r="112" spans="1:25" ht="17.25">
      <c r="A112" s="46">
        <v>100</v>
      </c>
      <c r="B112" s="58"/>
      <c r="C112" s="58"/>
      <c r="D112" s="58"/>
      <c r="E112" s="59"/>
      <c r="F112" s="58"/>
      <c r="G112" s="58"/>
      <c r="H112" s="58"/>
      <c r="I112" s="90"/>
      <c r="J112" s="58"/>
      <c r="K112" s="60" t="str">
        <f t="shared" si="9"/>
        <v/>
      </c>
      <c r="L112" s="58"/>
      <c r="M112" s="60" t="str">
        <f t="shared" si="10"/>
        <v/>
      </c>
      <c r="N112" s="58"/>
      <c r="O112" s="60" t="str">
        <f t="shared" si="11"/>
        <v/>
      </c>
      <c r="P112" s="58"/>
      <c r="Q112" s="58"/>
      <c r="R112" s="61"/>
      <c r="S112" s="61"/>
      <c r="T112" s="89"/>
      <c r="U112" s="89"/>
      <c r="V112" s="89"/>
    </row>
    <row r="113" spans="1:22" ht="17.25">
      <c r="A113" s="46">
        <v>101</v>
      </c>
      <c r="B113" s="58"/>
      <c r="C113" s="58"/>
      <c r="D113" s="58"/>
      <c r="E113" s="59"/>
      <c r="F113" s="58"/>
      <c r="G113" s="58"/>
      <c r="H113" s="58"/>
      <c r="I113" s="90"/>
      <c r="J113" s="58"/>
      <c r="K113" s="60" t="str">
        <f t="shared" si="9"/>
        <v/>
      </c>
      <c r="L113" s="58"/>
      <c r="M113" s="60" t="str">
        <f t="shared" si="10"/>
        <v/>
      </c>
      <c r="N113" s="58"/>
      <c r="O113" s="60" t="str">
        <f t="shared" si="11"/>
        <v/>
      </c>
      <c r="P113" s="58"/>
      <c r="Q113" s="58"/>
      <c r="R113" s="61"/>
      <c r="S113" s="61"/>
      <c r="T113" s="89"/>
      <c r="U113" s="89"/>
      <c r="V113" s="89"/>
    </row>
    <row r="114" spans="1:22" ht="17.25">
      <c r="A114" s="46">
        <v>102</v>
      </c>
      <c r="B114" s="58"/>
      <c r="C114" s="58"/>
      <c r="D114" s="58"/>
      <c r="E114" s="59"/>
      <c r="F114" s="58"/>
      <c r="G114" s="58"/>
      <c r="H114" s="58"/>
      <c r="I114" s="90"/>
      <c r="J114" s="58"/>
      <c r="K114" s="60" t="str">
        <f t="shared" si="9"/>
        <v/>
      </c>
      <c r="L114" s="58"/>
      <c r="M114" s="60" t="str">
        <f t="shared" si="10"/>
        <v/>
      </c>
      <c r="N114" s="58"/>
      <c r="O114" s="60" t="str">
        <f t="shared" si="11"/>
        <v/>
      </c>
      <c r="P114" s="58"/>
      <c r="Q114" s="58"/>
      <c r="R114" s="61"/>
      <c r="S114" s="61"/>
      <c r="T114" s="89"/>
      <c r="U114" s="89"/>
      <c r="V114" s="89"/>
    </row>
    <row r="115" spans="1:22" ht="17.25">
      <c r="A115" s="46">
        <v>103</v>
      </c>
      <c r="B115" s="58"/>
      <c r="C115" s="58"/>
      <c r="D115" s="58"/>
      <c r="E115" s="59"/>
      <c r="F115" s="58"/>
      <c r="G115" s="58"/>
      <c r="H115" s="58"/>
      <c r="I115" s="90"/>
      <c r="J115" s="58"/>
      <c r="K115" s="60" t="str">
        <f t="shared" si="9"/>
        <v/>
      </c>
      <c r="L115" s="58"/>
      <c r="M115" s="60" t="str">
        <f t="shared" si="10"/>
        <v/>
      </c>
      <c r="N115" s="58"/>
      <c r="O115" s="60" t="str">
        <f t="shared" si="11"/>
        <v/>
      </c>
      <c r="P115" s="58"/>
      <c r="Q115" s="58"/>
      <c r="R115" s="61"/>
      <c r="S115" s="61"/>
      <c r="T115" s="89"/>
      <c r="U115" s="89"/>
      <c r="V115" s="89"/>
    </row>
    <row r="116" spans="1:22" ht="17.25">
      <c r="A116" s="46">
        <v>104</v>
      </c>
      <c r="B116" s="58"/>
      <c r="C116" s="58"/>
      <c r="D116" s="58"/>
      <c r="E116" s="59"/>
      <c r="F116" s="58"/>
      <c r="G116" s="58"/>
      <c r="H116" s="58"/>
      <c r="I116" s="90"/>
      <c r="J116" s="58"/>
      <c r="K116" s="60" t="str">
        <f t="shared" si="9"/>
        <v/>
      </c>
      <c r="L116" s="58"/>
      <c r="M116" s="60" t="str">
        <f t="shared" si="10"/>
        <v/>
      </c>
      <c r="N116" s="58"/>
      <c r="O116" s="60" t="str">
        <f t="shared" si="11"/>
        <v/>
      </c>
      <c r="P116" s="58"/>
      <c r="Q116" s="58"/>
      <c r="R116" s="61"/>
      <c r="S116" s="61"/>
      <c r="T116" s="89"/>
      <c r="U116" s="89"/>
      <c r="V116" s="89"/>
    </row>
    <row r="117" spans="1:22" ht="17.25">
      <c r="A117" s="46">
        <v>105</v>
      </c>
      <c r="B117" s="58"/>
      <c r="C117" s="58"/>
      <c r="D117" s="58"/>
      <c r="E117" s="59"/>
      <c r="F117" s="58"/>
      <c r="G117" s="58"/>
      <c r="H117" s="58"/>
      <c r="I117" s="90"/>
      <c r="J117" s="58"/>
      <c r="K117" s="60" t="str">
        <f t="shared" si="9"/>
        <v/>
      </c>
      <c r="L117" s="58"/>
      <c r="M117" s="60" t="str">
        <f t="shared" si="10"/>
        <v/>
      </c>
      <c r="N117" s="58"/>
      <c r="O117" s="60" t="str">
        <f t="shared" si="11"/>
        <v/>
      </c>
      <c r="P117" s="58"/>
      <c r="Q117" s="58"/>
      <c r="R117" s="61"/>
      <c r="S117" s="61"/>
      <c r="T117" s="89"/>
      <c r="U117" s="89"/>
      <c r="V117" s="89"/>
    </row>
    <row r="118" spans="1:22" ht="17.25">
      <c r="A118" s="46">
        <v>106</v>
      </c>
      <c r="B118" s="58"/>
      <c r="C118" s="58"/>
      <c r="D118" s="58"/>
      <c r="E118" s="59"/>
      <c r="F118" s="58"/>
      <c r="G118" s="58"/>
      <c r="H118" s="58"/>
      <c r="I118" s="90"/>
      <c r="J118" s="58"/>
      <c r="K118" s="60" t="str">
        <f t="shared" si="9"/>
        <v/>
      </c>
      <c r="L118" s="58"/>
      <c r="M118" s="60" t="str">
        <f t="shared" si="10"/>
        <v/>
      </c>
      <c r="N118" s="58"/>
      <c r="O118" s="60" t="str">
        <f t="shared" si="11"/>
        <v/>
      </c>
      <c r="P118" s="58"/>
      <c r="Q118" s="58"/>
      <c r="R118" s="61"/>
      <c r="S118" s="61"/>
      <c r="T118" s="89"/>
      <c r="U118" s="89"/>
      <c r="V118" s="89"/>
    </row>
    <row r="119" spans="1:22" ht="17.25">
      <c r="A119" s="46">
        <v>107</v>
      </c>
      <c r="B119" s="58"/>
      <c r="C119" s="58"/>
      <c r="D119" s="58"/>
      <c r="E119" s="59"/>
      <c r="F119" s="58"/>
      <c r="G119" s="58"/>
      <c r="H119" s="58"/>
      <c r="I119" s="90"/>
      <c r="J119" s="58"/>
      <c r="K119" s="60" t="str">
        <f t="shared" si="9"/>
        <v/>
      </c>
      <c r="L119" s="58"/>
      <c r="M119" s="60" t="str">
        <f t="shared" si="10"/>
        <v/>
      </c>
      <c r="N119" s="58"/>
      <c r="O119" s="60" t="str">
        <f t="shared" si="11"/>
        <v/>
      </c>
      <c r="P119" s="58"/>
      <c r="Q119" s="58"/>
      <c r="R119" s="61"/>
      <c r="S119" s="61"/>
      <c r="T119" s="89"/>
      <c r="U119" s="89"/>
      <c r="V119" s="89"/>
    </row>
    <row r="120" spans="1:22" ht="17.25">
      <c r="A120" s="46">
        <v>108</v>
      </c>
      <c r="B120" s="58"/>
      <c r="C120" s="58"/>
      <c r="D120" s="58"/>
      <c r="E120" s="59"/>
      <c r="F120" s="58"/>
      <c r="G120" s="58"/>
      <c r="H120" s="58"/>
      <c r="I120" s="90"/>
      <c r="J120" s="58"/>
      <c r="K120" s="60" t="str">
        <f t="shared" si="9"/>
        <v/>
      </c>
      <c r="L120" s="58"/>
      <c r="M120" s="60" t="str">
        <f t="shared" si="10"/>
        <v/>
      </c>
      <c r="N120" s="58"/>
      <c r="O120" s="60" t="str">
        <f t="shared" si="11"/>
        <v/>
      </c>
      <c r="P120" s="58"/>
      <c r="Q120" s="58"/>
      <c r="R120" s="61"/>
      <c r="S120" s="61"/>
      <c r="T120" s="89"/>
      <c r="U120" s="89"/>
      <c r="V120" s="89"/>
    </row>
    <row r="121" spans="1:22" ht="17.25">
      <c r="A121" s="46">
        <v>109</v>
      </c>
      <c r="B121" s="58"/>
      <c r="C121" s="58"/>
      <c r="D121" s="58"/>
      <c r="E121" s="59"/>
      <c r="F121" s="58"/>
      <c r="G121" s="58"/>
      <c r="H121" s="58"/>
      <c r="I121" s="90"/>
      <c r="J121" s="58"/>
      <c r="K121" s="60" t="str">
        <f t="shared" si="9"/>
        <v/>
      </c>
      <c r="L121" s="58"/>
      <c r="M121" s="60" t="str">
        <f t="shared" si="10"/>
        <v/>
      </c>
      <c r="N121" s="58"/>
      <c r="O121" s="60" t="str">
        <f t="shared" si="11"/>
        <v/>
      </c>
      <c r="P121" s="58"/>
      <c r="Q121" s="58"/>
      <c r="R121" s="61"/>
      <c r="S121" s="61"/>
      <c r="T121" s="89"/>
      <c r="U121" s="89"/>
      <c r="V121" s="89"/>
    </row>
    <row r="122" spans="1:22" ht="17.25">
      <c r="A122" s="46">
        <v>110</v>
      </c>
      <c r="B122" s="58"/>
      <c r="C122" s="58"/>
      <c r="D122" s="58"/>
      <c r="E122" s="59"/>
      <c r="F122" s="58"/>
      <c r="G122" s="58"/>
      <c r="H122" s="58"/>
      <c r="I122" s="90"/>
      <c r="J122" s="58"/>
      <c r="K122" s="60" t="str">
        <f t="shared" si="9"/>
        <v/>
      </c>
      <c r="L122" s="58"/>
      <c r="M122" s="60" t="str">
        <f t="shared" si="10"/>
        <v/>
      </c>
      <c r="N122" s="58"/>
      <c r="O122" s="60" t="str">
        <f t="shared" si="11"/>
        <v/>
      </c>
      <c r="P122" s="58"/>
      <c r="Q122" s="58"/>
      <c r="R122" s="61"/>
      <c r="S122" s="61"/>
      <c r="T122" s="89"/>
      <c r="U122" s="89"/>
      <c r="V122" s="89"/>
    </row>
    <row r="123" spans="1:22" ht="17.25">
      <c r="A123" s="46">
        <v>111</v>
      </c>
      <c r="B123" s="58"/>
      <c r="C123" s="58"/>
      <c r="D123" s="58"/>
      <c r="E123" s="59"/>
      <c r="F123" s="58"/>
      <c r="G123" s="58"/>
      <c r="H123" s="58"/>
      <c r="I123" s="90"/>
      <c r="J123" s="58"/>
      <c r="K123" s="60" t="str">
        <f t="shared" si="9"/>
        <v/>
      </c>
      <c r="L123" s="58"/>
      <c r="M123" s="60" t="str">
        <f t="shared" si="10"/>
        <v/>
      </c>
      <c r="N123" s="58"/>
      <c r="O123" s="60" t="str">
        <f t="shared" si="11"/>
        <v/>
      </c>
      <c r="P123" s="58"/>
      <c r="Q123" s="58"/>
      <c r="R123" s="61"/>
      <c r="S123" s="61"/>
      <c r="T123" s="89"/>
      <c r="U123" s="89"/>
      <c r="V123" s="89"/>
    </row>
    <row r="124" spans="1:22" ht="17.25">
      <c r="A124" s="46">
        <v>112</v>
      </c>
      <c r="B124" s="58"/>
      <c r="C124" s="58"/>
      <c r="D124" s="58"/>
      <c r="E124" s="59"/>
      <c r="F124" s="58"/>
      <c r="G124" s="58"/>
      <c r="H124" s="58"/>
      <c r="I124" s="90"/>
      <c r="J124" s="58"/>
      <c r="K124" s="60" t="str">
        <f t="shared" si="9"/>
        <v/>
      </c>
      <c r="L124" s="58"/>
      <c r="M124" s="60" t="str">
        <f t="shared" si="10"/>
        <v/>
      </c>
      <c r="N124" s="58"/>
      <c r="O124" s="60" t="str">
        <f t="shared" si="11"/>
        <v/>
      </c>
      <c r="P124" s="58"/>
      <c r="Q124" s="58"/>
      <c r="R124" s="61"/>
      <c r="S124" s="61"/>
      <c r="T124" s="89"/>
      <c r="U124" s="89"/>
      <c r="V124" s="89"/>
    </row>
    <row r="125" spans="1:22" ht="17.25">
      <c r="A125" s="46">
        <v>113</v>
      </c>
      <c r="B125" s="58"/>
      <c r="C125" s="58"/>
      <c r="D125" s="58"/>
      <c r="E125" s="59"/>
      <c r="F125" s="58"/>
      <c r="G125" s="58"/>
      <c r="H125" s="58"/>
      <c r="I125" s="90"/>
      <c r="J125" s="58"/>
      <c r="K125" s="60" t="str">
        <f t="shared" si="9"/>
        <v/>
      </c>
      <c r="L125" s="58"/>
      <c r="M125" s="60" t="str">
        <f t="shared" si="10"/>
        <v/>
      </c>
      <c r="N125" s="58"/>
      <c r="O125" s="60" t="str">
        <f t="shared" si="11"/>
        <v/>
      </c>
      <c r="P125" s="58"/>
      <c r="Q125" s="58"/>
      <c r="R125" s="61"/>
      <c r="S125" s="61"/>
      <c r="T125" s="89"/>
      <c r="U125" s="89"/>
      <c r="V125" s="89"/>
    </row>
    <row r="126" spans="1:22" ht="17.25">
      <c r="A126" s="46">
        <v>114</v>
      </c>
      <c r="B126" s="58"/>
      <c r="C126" s="58"/>
      <c r="D126" s="58"/>
      <c r="E126" s="59"/>
      <c r="F126" s="58"/>
      <c r="G126" s="58"/>
      <c r="H126" s="58"/>
      <c r="I126" s="90"/>
      <c r="J126" s="58"/>
      <c r="K126" s="60" t="str">
        <f t="shared" si="9"/>
        <v/>
      </c>
      <c r="L126" s="58"/>
      <c r="M126" s="60" t="str">
        <f t="shared" si="10"/>
        <v/>
      </c>
      <c r="N126" s="58"/>
      <c r="O126" s="60" t="str">
        <f t="shared" si="11"/>
        <v/>
      </c>
      <c r="P126" s="58"/>
      <c r="Q126" s="58"/>
      <c r="R126" s="61"/>
      <c r="S126" s="61"/>
      <c r="T126" s="89"/>
      <c r="U126" s="89"/>
      <c r="V126" s="89"/>
    </row>
    <row r="127" spans="1:22" ht="17.25">
      <c r="A127" s="46">
        <v>115</v>
      </c>
      <c r="B127" s="58"/>
      <c r="C127" s="58"/>
      <c r="D127" s="58"/>
      <c r="E127" s="59"/>
      <c r="F127" s="58"/>
      <c r="G127" s="58"/>
      <c r="H127" s="58"/>
      <c r="I127" s="90"/>
      <c r="J127" s="58"/>
      <c r="K127" s="60" t="str">
        <f t="shared" si="9"/>
        <v/>
      </c>
      <c r="L127" s="58"/>
      <c r="M127" s="60" t="str">
        <f t="shared" si="10"/>
        <v/>
      </c>
      <c r="N127" s="58"/>
      <c r="O127" s="60" t="str">
        <f t="shared" si="11"/>
        <v/>
      </c>
      <c r="P127" s="58"/>
      <c r="Q127" s="58"/>
      <c r="R127" s="61"/>
      <c r="S127" s="61"/>
      <c r="T127" s="89"/>
      <c r="U127" s="89"/>
      <c r="V127" s="89"/>
    </row>
    <row r="128" spans="1:22" ht="17.25">
      <c r="A128" s="46">
        <v>116</v>
      </c>
      <c r="B128" s="58"/>
      <c r="C128" s="58"/>
      <c r="D128" s="58"/>
      <c r="E128" s="59"/>
      <c r="F128" s="58"/>
      <c r="G128" s="58"/>
      <c r="H128" s="58"/>
      <c r="I128" s="90"/>
      <c r="J128" s="58"/>
      <c r="K128" s="60" t="str">
        <f t="shared" si="9"/>
        <v/>
      </c>
      <c r="L128" s="58"/>
      <c r="M128" s="60" t="str">
        <f t="shared" si="10"/>
        <v/>
      </c>
      <c r="N128" s="58"/>
      <c r="O128" s="60" t="str">
        <f t="shared" si="11"/>
        <v/>
      </c>
      <c r="P128" s="58"/>
      <c r="Q128" s="58"/>
      <c r="R128" s="61"/>
      <c r="S128" s="61"/>
      <c r="T128" s="89"/>
      <c r="U128" s="89"/>
      <c r="V128" s="89"/>
    </row>
    <row r="129" spans="1:22" ht="17.25">
      <c r="A129" s="46">
        <v>117</v>
      </c>
      <c r="B129" s="58"/>
      <c r="C129" s="58"/>
      <c r="D129" s="58"/>
      <c r="E129" s="59"/>
      <c r="F129" s="58"/>
      <c r="G129" s="58"/>
      <c r="H129" s="58"/>
      <c r="I129" s="90"/>
      <c r="J129" s="58"/>
      <c r="K129" s="60" t="str">
        <f t="shared" si="9"/>
        <v/>
      </c>
      <c r="L129" s="58"/>
      <c r="M129" s="60" t="str">
        <f t="shared" si="10"/>
        <v/>
      </c>
      <c r="N129" s="58"/>
      <c r="O129" s="60" t="str">
        <f t="shared" si="11"/>
        <v/>
      </c>
      <c r="P129" s="58"/>
      <c r="Q129" s="58"/>
      <c r="R129" s="61"/>
      <c r="S129" s="61"/>
      <c r="T129" s="89"/>
      <c r="U129" s="89"/>
      <c r="V129" s="89"/>
    </row>
    <row r="130" spans="1:22" ht="17.25">
      <c r="A130" s="46">
        <v>118</v>
      </c>
      <c r="B130" s="58"/>
      <c r="C130" s="58"/>
      <c r="D130" s="58"/>
      <c r="E130" s="59"/>
      <c r="F130" s="58"/>
      <c r="G130" s="58"/>
      <c r="H130" s="58"/>
      <c r="I130" s="90"/>
      <c r="J130" s="58"/>
      <c r="K130" s="60" t="str">
        <f t="shared" si="9"/>
        <v/>
      </c>
      <c r="L130" s="58"/>
      <c r="M130" s="60" t="str">
        <f t="shared" si="10"/>
        <v/>
      </c>
      <c r="N130" s="58"/>
      <c r="O130" s="60" t="str">
        <f t="shared" si="11"/>
        <v/>
      </c>
      <c r="P130" s="58"/>
      <c r="Q130" s="58"/>
      <c r="R130" s="61"/>
      <c r="S130" s="61"/>
      <c r="T130" s="89"/>
      <c r="U130" s="89"/>
      <c r="V130" s="89"/>
    </row>
    <row r="131" spans="1:22" ht="17.25">
      <c r="A131" s="46">
        <v>119</v>
      </c>
      <c r="B131" s="58"/>
      <c r="C131" s="58"/>
      <c r="D131" s="58"/>
      <c r="E131" s="59"/>
      <c r="F131" s="58"/>
      <c r="G131" s="58"/>
      <c r="H131" s="58"/>
      <c r="I131" s="90"/>
      <c r="J131" s="58"/>
      <c r="K131" s="60" t="str">
        <f t="shared" si="9"/>
        <v/>
      </c>
      <c r="L131" s="58"/>
      <c r="M131" s="60" t="str">
        <f t="shared" si="10"/>
        <v/>
      </c>
      <c r="N131" s="58"/>
      <c r="O131" s="60" t="str">
        <f t="shared" si="11"/>
        <v/>
      </c>
      <c r="P131" s="58"/>
      <c r="Q131" s="58"/>
      <c r="R131" s="61"/>
      <c r="S131" s="61"/>
      <c r="T131" s="89"/>
      <c r="U131" s="89"/>
      <c r="V131" s="89"/>
    </row>
    <row r="132" spans="1:22" ht="17.25">
      <c r="A132" s="46">
        <v>120</v>
      </c>
      <c r="B132" s="58"/>
      <c r="C132" s="58"/>
      <c r="D132" s="58"/>
      <c r="E132" s="59"/>
      <c r="F132" s="58"/>
      <c r="G132" s="58"/>
      <c r="H132" s="58"/>
      <c r="I132" s="90"/>
      <c r="J132" s="58"/>
      <c r="K132" s="60" t="str">
        <f t="shared" si="9"/>
        <v/>
      </c>
      <c r="L132" s="58"/>
      <c r="M132" s="60" t="str">
        <f t="shared" si="10"/>
        <v/>
      </c>
      <c r="N132" s="58"/>
      <c r="O132" s="60" t="str">
        <f t="shared" si="11"/>
        <v/>
      </c>
      <c r="P132" s="58"/>
      <c r="Q132" s="58"/>
      <c r="R132" s="61"/>
      <c r="S132" s="61"/>
      <c r="T132" s="89"/>
      <c r="U132" s="89"/>
      <c r="V132" s="89"/>
    </row>
    <row r="133" spans="1:22" ht="17.25">
      <c r="A133" s="46">
        <v>121</v>
      </c>
      <c r="B133" s="58"/>
      <c r="C133" s="58"/>
      <c r="D133" s="58"/>
      <c r="E133" s="59"/>
      <c r="F133" s="58"/>
      <c r="G133" s="58"/>
      <c r="H133" s="58"/>
      <c r="I133" s="90"/>
      <c r="J133" s="58"/>
      <c r="K133" s="60" t="str">
        <f t="shared" si="9"/>
        <v/>
      </c>
      <c r="L133" s="58"/>
      <c r="M133" s="60" t="str">
        <f t="shared" si="10"/>
        <v/>
      </c>
      <c r="N133" s="58"/>
      <c r="O133" s="60" t="str">
        <f t="shared" si="11"/>
        <v/>
      </c>
      <c r="P133" s="58"/>
      <c r="Q133" s="58"/>
      <c r="R133" s="61"/>
      <c r="S133" s="61"/>
      <c r="T133" s="89"/>
      <c r="U133" s="89"/>
      <c r="V133" s="89"/>
    </row>
    <row r="134" spans="1:22" ht="17.25">
      <c r="A134" s="46">
        <v>122</v>
      </c>
      <c r="B134" s="58"/>
      <c r="C134" s="58"/>
      <c r="D134" s="58"/>
      <c r="E134" s="59"/>
      <c r="F134" s="58"/>
      <c r="G134" s="58"/>
      <c r="H134" s="58"/>
      <c r="I134" s="90"/>
      <c r="J134" s="58"/>
      <c r="K134" s="60" t="str">
        <f t="shared" si="9"/>
        <v/>
      </c>
      <c r="L134" s="58"/>
      <c r="M134" s="60" t="str">
        <f t="shared" si="10"/>
        <v/>
      </c>
      <c r="N134" s="58"/>
      <c r="O134" s="60" t="str">
        <f t="shared" si="11"/>
        <v/>
      </c>
      <c r="P134" s="58"/>
      <c r="Q134" s="58"/>
      <c r="R134" s="61"/>
      <c r="S134" s="61"/>
      <c r="T134" s="89"/>
      <c r="U134" s="89"/>
      <c r="V134" s="89"/>
    </row>
    <row r="135" spans="1:22" ht="17.25">
      <c r="A135" s="46">
        <v>123</v>
      </c>
      <c r="B135" s="58"/>
      <c r="C135" s="58"/>
      <c r="D135" s="58"/>
      <c r="E135" s="59"/>
      <c r="F135" s="58"/>
      <c r="G135" s="58"/>
      <c r="H135" s="58"/>
      <c r="I135" s="90"/>
      <c r="J135" s="58"/>
      <c r="K135" s="60" t="str">
        <f t="shared" si="9"/>
        <v/>
      </c>
      <c r="L135" s="58"/>
      <c r="M135" s="60" t="str">
        <f t="shared" si="10"/>
        <v/>
      </c>
      <c r="N135" s="58"/>
      <c r="O135" s="60" t="str">
        <f t="shared" si="11"/>
        <v/>
      </c>
      <c r="P135" s="58"/>
      <c r="Q135" s="58"/>
      <c r="R135" s="61"/>
      <c r="S135" s="61"/>
      <c r="T135" s="89"/>
      <c r="U135" s="89"/>
      <c r="V135" s="89"/>
    </row>
    <row r="136" spans="1:22" ht="17.25">
      <c r="A136" s="46">
        <v>124</v>
      </c>
      <c r="B136" s="58"/>
      <c r="C136" s="58"/>
      <c r="D136" s="58"/>
      <c r="E136" s="59"/>
      <c r="F136" s="58"/>
      <c r="G136" s="58"/>
      <c r="H136" s="58"/>
      <c r="I136" s="90"/>
      <c r="J136" s="58"/>
      <c r="K136" s="60" t="str">
        <f t="shared" si="9"/>
        <v/>
      </c>
      <c r="L136" s="58"/>
      <c r="M136" s="60" t="str">
        <f t="shared" si="10"/>
        <v/>
      </c>
      <c r="N136" s="58"/>
      <c r="O136" s="60" t="str">
        <f t="shared" si="11"/>
        <v/>
      </c>
      <c r="P136" s="58"/>
      <c r="Q136" s="58"/>
      <c r="R136" s="61"/>
      <c r="S136" s="61"/>
      <c r="T136" s="89"/>
      <c r="U136" s="89"/>
      <c r="V136" s="89"/>
    </row>
    <row r="137" spans="1:22" ht="17.25">
      <c r="A137" s="46">
        <v>125</v>
      </c>
      <c r="B137" s="58"/>
      <c r="C137" s="58"/>
      <c r="D137" s="58"/>
      <c r="E137" s="59"/>
      <c r="F137" s="58"/>
      <c r="G137" s="58"/>
      <c r="H137" s="58"/>
      <c r="I137" s="90"/>
      <c r="J137" s="58"/>
      <c r="K137" s="60" t="str">
        <f t="shared" si="9"/>
        <v/>
      </c>
      <c r="L137" s="58"/>
      <c r="M137" s="60" t="str">
        <f t="shared" si="10"/>
        <v/>
      </c>
      <c r="N137" s="58"/>
      <c r="O137" s="60" t="str">
        <f t="shared" si="11"/>
        <v/>
      </c>
      <c r="P137" s="58"/>
      <c r="Q137" s="58"/>
      <c r="R137" s="61"/>
      <c r="S137" s="61"/>
      <c r="T137" s="89"/>
      <c r="U137" s="89"/>
      <c r="V137" s="89"/>
    </row>
    <row r="138" spans="1:22" ht="17.25">
      <c r="A138" s="46">
        <v>126</v>
      </c>
      <c r="B138" s="58"/>
      <c r="C138" s="58"/>
      <c r="D138" s="58"/>
      <c r="E138" s="59"/>
      <c r="F138" s="58"/>
      <c r="G138" s="58"/>
      <c r="H138" s="58"/>
      <c r="I138" s="90"/>
      <c r="J138" s="58"/>
      <c r="K138" s="60" t="str">
        <f t="shared" si="9"/>
        <v/>
      </c>
      <c r="L138" s="58"/>
      <c r="M138" s="60" t="str">
        <f t="shared" si="10"/>
        <v/>
      </c>
      <c r="N138" s="58"/>
      <c r="O138" s="60" t="str">
        <f t="shared" si="11"/>
        <v/>
      </c>
      <c r="P138" s="58"/>
      <c r="Q138" s="58"/>
      <c r="R138" s="61"/>
      <c r="S138" s="61"/>
      <c r="T138" s="89"/>
      <c r="U138" s="89"/>
      <c r="V138" s="89"/>
    </row>
    <row r="139" spans="1:22" ht="17.25">
      <c r="A139" s="46">
        <v>127</v>
      </c>
      <c r="B139" s="58"/>
      <c r="C139" s="58"/>
      <c r="D139" s="58"/>
      <c r="E139" s="59"/>
      <c r="F139" s="58"/>
      <c r="G139" s="58"/>
      <c r="H139" s="58"/>
      <c r="I139" s="90"/>
      <c r="J139" s="58"/>
      <c r="K139" s="60" t="str">
        <f t="shared" si="9"/>
        <v/>
      </c>
      <c r="L139" s="58"/>
      <c r="M139" s="60" t="str">
        <f t="shared" si="10"/>
        <v/>
      </c>
      <c r="N139" s="58"/>
      <c r="O139" s="60" t="str">
        <f t="shared" si="11"/>
        <v/>
      </c>
      <c r="P139" s="58"/>
      <c r="Q139" s="58"/>
      <c r="R139" s="61"/>
      <c r="S139" s="61"/>
      <c r="T139" s="89"/>
      <c r="U139" s="89"/>
      <c r="V139" s="89"/>
    </row>
    <row r="140" spans="1:22" ht="17.25">
      <c r="A140" s="46">
        <v>128</v>
      </c>
      <c r="B140" s="58"/>
      <c r="C140" s="58"/>
      <c r="D140" s="58"/>
      <c r="E140" s="59"/>
      <c r="F140" s="58"/>
      <c r="G140" s="58"/>
      <c r="H140" s="58"/>
      <c r="I140" s="90"/>
      <c r="J140" s="58"/>
      <c r="K140" s="60" t="str">
        <f t="shared" si="9"/>
        <v/>
      </c>
      <c r="L140" s="58"/>
      <c r="M140" s="60" t="str">
        <f t="shared" si="10"/>
        <v/>
      </c>
      <c r="N140" s="58"/>
      <c r="O140" s="60" t="str">
        <f t="shared" si="11"/>
        <v/>
      </c>
      <c r="P140" s="58"/>
      <c r="Q140" s="58"/>
      <c r="R140" s="61"/>
      <c r="S140" s="61"/>
      <c r="T140" s="89"/>
      <c r="U140" s="89"/>
      <c r="V140" s="89"/>
    </row>
    <row r="141" spans="1:22" ht="17.25">
      <c r="A141" s="46">
        <v>129</v>
      </c>
      <c r="B141" s="58"/>
      <c r="C141" s="58"/>
      <c r="D141" s="58"/>
      <c r="E141" s="59"/>
      <c r="F141" s="58"/>
      <c r="G141" s="58"/>
      <c r="H141" s="58"/>
      <c r="I141" s="90"/>
      <c r="J141" s="58"/>
      <c r="K141" s="60" t="str">
        <f t="shared" ref="K141:K172" si="12">IF(J141="", "", _xlfn.LET(_xlpm.result, _xlfn.XLOOKUP(J141, W:W, X:X, ""), IF(_xlpm.result=0, "", _xlpm.result)))</f>
        <v/>
      </c>
      <c r="L141" s="58"/>
      <c r="M141" s="60" t="str">
        <f t="shared" ref="M141:M172" si="13">IF(L141="", "", _xlfn.LET(_xlpm.result, _xlfn.XLOOKUP(L141, W:W, X:X, ""), IF(_xlpm.result=0, "", _xlpm.result)))</f>
        <v/>
      </c>
      <c r="N141" s="58"/>
      <c r="O141" s="60" t="str">
        <f t="shared" ref="O141:O172" si="14">IF(N141="", "", _xlfn.LET(_xlpm.result, _xlfn.XLOOKUP(N141, W:W, X:X, ""), IF(_xlpm.result=0, "", _xlpm.result)))</f>
        <v/>
      </c>
      <c r="P141" s="58"/>
      <c r="Q141" s="58"/>
      <c r="R141" s="61"/>
      <c r="S141" s="61"/>
      <c r="T141" s="89"/>
      <c r="U141" s="89"/>
      <c r="V141" s="89"/>
    </row>
    <row r="142" spans="1:22" ht="17.25">
      <c r="A142" s="46">
        <v>130</v>
      </c>
      <c r="B142" s="58"/>
      <c r="C142" s="58"/>
      <c r="D142" s="58"/>
      <c r="E142" s="59"/>
      <c r="F142" s="58"/>
      <c r="G142" s="58"/>
      <c r="H142" s="58"/>
      <c r="I142" s="90"/>
      <c r="J142" s="58"/>
      <c r="K142" s="60" t="str">
        <f t="shared" si="12"/>
        <v/>
      </c>
      <c r="L142" s="58"/>
      <c r="M142" s="60" t="str">
        <f t="shared" si="13"/>
        <v/>
      </c>
      <c r="N142" s="58"/>
      <c r="O142" s="60" t="str">
        <f t="shared" si="14"/>
        <v/>
      </c>
      <c r="P142" s="58"/>
      <c r="Q142" s="58"/>
      <c r="R142" s="61"/>
      <c r="S142" s="61"/>
      <c r="T142" s="89"/>
      <c r="U142" s="89"/>
      <c r="V142" s="89"/>
    </row>
    <row r="143" spans="1:22" ht="17.25">
      <c r="A143" s="46">
        <v>131</v>
      </c>
      <c r="B143" s="58"/>
      <c r="C143" s="58"/>
      <c r="D143" s="58"/>
      <c r="E143" s="59"/>
      <c r="F143" s="58"/>
      <c r="G143" s="58"/>
      <c r="H143" s="58"/>
      <c r="I143" s="90"/>
      <c r="J143" s="58"/>
      <c r="K143" s="60" t="str">
        <f t="shared" si="12"/>
        <v/>
      </c>
      <c r="L143" s="58"/>
      <c r="M143" s="60" t="str">
        <f t="shared" si="13"/>
        <v/>
      </c>
      <c r="N143" s="58"/>
      <c r="O143" s="60" t="str">
        <f t="shared" si="14"/>
        <v/>
      </c>
      <c r="P143" s="58"/>
      <c r="Q143" s="58"/>
      <c r="R143" s="61"/>
      <c r="S143" s="61"/>
      <c r="T143" s="89"/>
      <c r="U143" s="89"/>
      <c r="V143" s="89"/>
    </row>
    <row r="144" spans="1:22" ht="17.25">
      <c r="A144" s="46">
        <v>132</v>
      </c>
      <c r="B144" s="58"/>
      <c r="C144" s="58"/>
      <c r="D144" s="58"/>
      <c r="E144" s="59"/>
      <c r="F144" s="58"/>
      <c r="G144" s="58"/>
      <c r="H144" s="58"/>
      <c r="I144" s="90"/>
      <c r="J144" s="58"/>
      <c r="K144" s="60" t="str">
        <f t="shared" si="12"/>
        <v/>
      </c>
      <c r="L144" s="58"/>
      <c r="M144" s="60" t="str">
        <f t="shared" si="13"/>
        <v/>
      </c>
      <c r="N144" s="58"/>
      <c r="O144" s="60" t="str">
        <f t="shared" si="14"/>
        <v/>
      </c>
      <c r="P144" s="58"/>
      <c r="Q144" s="58"/>
      <c r="R144" s="61"/>
      <c r="S144" s="61"/>
      <c r="T144" s="89"/>
      <c r="U144" s="89"/>
      <c r="V144" s="89"/>
    </row>
    <row r="145" spans="1:22" ht="17.25">
      <c r="A145" s="46">
        <v>133</v>
      </c>
      <c r="B145" s="58"/>
      <c r="C145" s="58"/>
      <c r="D145" s="58"/>
      <c r="E145" s="59"/>
      <c r="F145" s="58"/>
      <c r="G145" s="58"/>
      <c r="H145" s="58"/>
      <c r="I145" s="90"/>
      <c r="J145" s="58"/>
      <c r="K145" s="60" t="str">
        <f t="shared" si="12"/>
        <v/>
      </c>
      <c r="L145" s="58"/>
      <c r="M145" s="60" t="str">
        <f t="shared" si="13"/>
        <v/>
      </c>
      <c r="N145" s="58"/>
      <c r="O145" s="60" t="str">
        <f t="shared" si="14"/>
        <v/>
      </c>
      <c r="P145" s="58"/>
      <c r="Q145" s="58"/>
      <c r="R145" s="61"/>
      <c r="S145" s="61"/>
      <c r="T145" s="89"/>
      <c r="U145" s="89"/>
      <c r="V145" s="89"/>
    </row>
    <row r="146" spans="1:22" ht="17.25">
      <c r="A146" s="46">
        <v>134</v>
      </c>
      <c r="B146" s="58"/>
      <c r="C146" s="58"/>
      <c r="D146" s="58"/>
      <c r="E146" s="59"/>
      <c r="F146" s="58"/>
      <c r="G146" s="58"/>
      <c r="H146" s="58"/>
      <c r="I146" s="90"/>
      <c r="J146" s="58"/>
      <c r="K146" s="60" t="str">
        <f t="shared" si="12"/>
        <v/>
      </c>
      <c r="L146" s="58"/>
      <c r="M146" s="60" t="str">
        <f t="shared" si="13"/>
        <v/>
      </c>
      <c r="N146" s="58"/>
      <c r="O146" s="60" t="str">
        <f t="shared" si="14"/>
        <v/>
      </c>
      <c r="P146" s="58"/>
      <c r="Q146" s="58"/>
      <c r="R146" s="61"/>
      <c r="S146" s="61"/>
      <c r="T146" s="89"/>
      <c r="U146" s="89"/>
      <c r="V146" s="89"/>
    </row>
    <row r="147" spans="1:22" ht="17.25">
      <c r="A147" s="46">
        <v>135</v>
      </c>
      <c r="B147" s="58"/>
      <c r="C147" s="58"/>
      <c r="D147" s="58"/>
      <c r="E147" s="59"/>
      <c r="F147" s="58"/>
      <c r="G147" s="58"/>
      <c r="H147" s="58"/>
      <c r="I147" s="90"/>
      <c r="J147" s="58"/>
      <c r="K147" s="60" t="str">
        <f t="shared" si="12"/>
        <v/>
      </c>
      <c r="L147" s="58"/>
      <c r="M147" s="60" t="str">
        <f t="shared" si="13"/>
        <v/>
      </c>
      <c r="N147" s="58"/>
      <c r="O147" s="60" t="str">
        <f t="shared" si="14"/>
        <v/>
      </c>
      <c r="P147" s="58"/>
      <c r="Q147" s="58"/>
      <c r="R147" s="61"/>
      <c r="S147" s="61"/>
      <c r="T147" s="89"/>
      <c r="U147" s="89"/>
      <c r="V147" s="89"/>
    </row>
    <row r="148" spans="1:22" ht="17.25">
      <c r="A148" s="46">
        <v>136</v>
      </c>
      <c r="B148" s="58"/>
      <c r="C148" s="58"/>
      <c r="D148" s="58"/>
      <c r="E148" s="59"/>
      <c r="F148" s="58"/>
      <c r="G148" s="58"/>
      <c r="H148" s="58"/>
      <c r="I148" s="90"/>
      <c r="J148" s="58"/>
      <c r="K148" s="60" t="str">
        <f t="shared" si="12"/>
        <v/>
      </c>
      <c r="L148" s="58"/>
      <c r="M148" s="60" t="str">
        <f t="shared" si="13"/>
        <v/>
      </c>
      <c r="N148" s="58"/>
      <c r="O148" s="60" t="str">
        <f t="shared" si="14"/>
        <v/>
      </c>
      <c r="P148" s="58"/>
      <c r="Q148" s="58"/>
      <c r="R148" s="61"/>
      <c r="S148" s="61"/>
      <c r="T148" s="89"/>
      <c r="U148" s="89"/>
      <c r="V148" s="89"/>
    </row>
    <row r="149" spans="1:22" ht="17.25">
      <c r="A149" s="46">
        <v>137</v>
      </c>
      <c r="B149" s="58"/>
      <c r="C149" s="58"/>
      <c r="D149" s="58"/>
      <c r="E149" s="59"/>
      <c r="F149" s="58"/>
      <c r="G149" s="58"/>
      <c r="H149" s="58"/>
      <c r="I149" s="90"/>
      <c r="J149" s="58"/>
      <c r="K149" s="60" t="str">
        <f t="shared" si="12"/>
        <v/>
      </c>
      <c r="L149" s="58"/>
      <c r="M149" s="60" t="str">
        <f t="shared" si="13"/>
        <v/>
      </c>
      <c r="N149" s="58"/>
      <c r="O149" s="60" t="str">
        <f t="shared" si="14"/>
        <v/>
      </c>
      <c r="P149" s="58"/>
      <c r="Q149" s="58"/>
      <c r="R149" s="61"/>
      <c r="S149" s="61"/>
      <c r="T149" s="89"/>
      <c r="U149" s="89"/>
      <c r="V149" s="89"/>
    </row>
    <row r="150" spans="1:22" ht="17.25">
      <c r="A150" s="46">
        <v>138</v>
      </c>
      <c r="B150" s="58"/>
      <c r="C150" s="58"/>
      <c r="D150" s="58"/>
      <c r="E150" s="59"/>
      <c r="F150" s="58"/>
      <c r="G150" s="58"/>
      <c r="H150" s="58"/>
      <c r="I150" s="90"/>
      <c r="J150" s="58"/>
      <c r="K150" s="60" t="str">
        <f t="shared" si="12"/>
        <v/>
      </c>
      <c r="L150" s="58"/>
      <c r="M150" s="60" t="str">
        <f t="shared" si="13"/>
        <v/>
      </c>
      <c r="N150" s="58"/>
      <c r="O150" s="60" t="str">
        <f t="shared" si="14"/>
        <v/>
      </c>
      <c r="P150" s="58"/>
      <c r="Q150" s="58"/>
      <c r="R150" s="61"/>
      <c r="S150" s="61"/>
      <c r="T150" s="89"/>
      <c r="U150" s="89"/>
      <c r="V150" s="89"/>
    </row>
    <row r="151" spans="1:22" ht="17.25">
      <c r="A151" s="46">
        <v>139</v>
      </c>
      <c r="B151" s="58"/>
      <c r="C151" s="58"/>
      <c r="D151" s="58"/>
      <c r="E151" s="59"/>
      <c r="F151" s="58"/>
      <c r="G151" s="58"/>
      <c r="H151" s="58"/>
      <c r="I151" s="90"/>
      <c r="J151" s="58"/>
      <c r="K151" s="60" t="str">
        <f t="shared" si="12"/>
        <v/>
      </c>
      <c r="L151" s="58"/>
      <c r="M151" s="60" t="str">
        <f t="shared" si="13"/>
        <v/>
      </c>
      <c r="N151" s="58"/>
      <c r="O151" s="60" t="str">
        <f t="shared" si="14"/>
        <v/>
      </c>
      <c r="P151" s="58"/>
      <c r="Q151" s="58"/>
      <c r="R151" s="61"/>
      <c r="S151" s="61"/>
      <c r="T151" s="89"/>
      <c r="U151" s="89"/>
      <c r="V151" s="89"/>
    </row>
    <row r="152" spans="1:22" ht="17.25">
      <c r="A152" s="46">
        <v>140</v>
      </c>
      <c r="B152" s="58"/>
      <c r="C152" s="58"/>
      <c r="D152" s="58"/>
      <c r="E152" s="59"/>
      <c r="F152" s="58"/>
      <c r="G152" s="58"/>
      <c r="H152" s="58"/>
      <c r="I152" s="90"/>
      <c r="J152" s="58"/>
      <c r="K152" s="60" t="str">
        <f t="shared" si="12"/>
        <v/>
      </c>
      <c r="L152" s="58"/>
      <c r="M152" s="60" t="str">
        <f t="shared" si="13"/>
        <v/>
      </c>
      <c r="N152" s="58"/>
      <c r="O152" s="60" t="str">
        <f t="shared" si="14"/>
        <v/>
      </c>
      <c r="P152" s="58"/>
      <c r="Q152" s="58"/>
      <c r="R152" s="61"/>
      <c r="S152" s="61"/>
      <c r="T152" s="89"/>
      <c r="U152" s="89"/>
      <c r="V152" s="89"/>
    </row>
    <row r="153" spans="1:22" ht="17.25">
      <c r="A153" s="46">
        <v>141</v>
      </c>
      <c r="B153" s="58"/>
      <c r="C153" s="58"/>
      <c r="D153" s="58"/>
      <c r="E153" s="59"/>
      <c r="F153" s="58"/>
      <c r="G153" s="58"/>
      <c r="H153" s="58"/>
      <c r="I153" s="90"/>
      <c r="J153" s="58"/>
      <c r="K153" s="60" t="str">
        <f t="shared" si="12"/>
        <v/>
      </c>
      <c r="L153" s="58"/>
      <c r="M153" s="60" t="str">
        <f t="shared" si="13"/>
        <v/>
      </c>
      <c r="N153" s="58"/>
      <c r="O153" s="60" t="str">
        <f t="shared" si="14"/>
        <v/>
      </c>
      <c r="P153" s="58"/>
      <c r="Q153" s="58"/>
      <c r="R153" s="61"/>
      <c r="S153" s="61"/>
      <c r="T153" s="89"/>
      <c r="U153" s="89"/>
      <c r="V153" s="89"/>
    </row>
    <row r="154" spans="1:22" ht="17.25">
      <c r="A154" s="46">
        <v>142</v>
      </c>
      <c r="B154" s="58"/>
      <c r="C154" s="58"/>
      <c r="D154" s="58"/>
      <c r="E154" s="59"/>
      <c r="F154" s="58"/>
      <c r="G154" s="58"/>
      <c r="H154" s="58"/>
      <c r="I154" s="90"/>
      <c r="J154" s="58"/>
      <c r="K154" s="60" t="str">
        <f t="shared" si="12"/>
        <v/>
      </c>
      <c r="L154" s="58"/>
      <c r="M154" s="60" t="str">
        <f t="shared" si="13"/>
        <v/>
      </c>
      <c r="N154" s="58"/>
      <c r="O154" s="60" t="str">
        <f t="shared" si="14"/>
        <v/>
      </c>
      <c r="P154" s="58"/>
      <c r="Q154" s="58"/>
      <c r="R154" s="61"/>
      <c r="S154" s="61"/>
      <c r="T154" s="89"/>
      <c r="U154" s="89"/>
      <c r="V154" s="89"/>
    </row>
    <row r="155" spans="1:22" ht="17.25">
      <c r="A155" s="46">
        <v>143</v>
      </c>
      <c r="B155" s="58"/>
      <c r="C155" s="58"/>
      <c r="D155" s="58"/>
      <c r="E155" s="59"/>
      <c r="F155" s="58"/>
      <c r="G155" s="58"/>
      <c r="H155" s="58"/>
      <c r="I155" s="90"/>
      <c r="J155" s="58"/>
      <c r="K155" s="60" t="str">
        <f t="shared" si="12"/>
        <v/>
      </c>
      <c r="L155" s="58"/>
      <c r="M155" s="60" t="str">
        <f t="shared" si="13"/>
        <v/>
      </c>
      <c r="N155" s="58"/>
      <c r="O155" s="60" t="str">
        <f t="shared" si="14"/>
        <v/>
      </c>
      <c r="P155" s="58"/>
      <c r="Q155" s="58"/>
      <c r="R155" s="61"/>
      <c r="S155" s="61"/>
      <c r="T155" s="89"/>
      <c r="U155" s="89"/>
      <c r="V155" s="89"/>
    </row>
    <row r="156" spans="1:22" ht="17.25">
      <c r="A156" s="46">
        <v>144</v>
      </c>
      <c r="B156" s="58"/>
      <c r="C156" s="58"/>
      <c r="D156" s="58"/>
      <c r="E156" s="59"/>
      <c r="F156" s="58"/>
      <c r="G156" s="58"/>
      <c r="H156" s="58"/>
      <c r="I156" s="90"/>
      <c r="J156" s="58"/>
      <c r="K156" s="60" t="str">
        <f t="shared" si="12"/>
        <v/>
      </c>
      <c r="L156" s="58"/>
      <c r="M156" s="60" t="str">
        <f t="shared" si="13"/>
        <v/>
      </c>
      <c r="N156" s="58"/>
      <c r="O156" s="60" t="str">
        <f t="shared" si="14"/>
        <v/>
      </c>
      <c r="P156" s="58"/>
      <c r="Q156" s="58"/>
      <c r="R156" s="61"/>
      <c r="S156" s="61"/>
      <c r="T156" s="89"/>
      <c r="U156" s="89"/>
      <c r="V156" s="89"/>
    </row>
    <row r="157" spans="1:22" ht="17.25">
      <c r="A157" s="46">
        <v>145</v>
      </c>
      <c r="B157" s="58"/>
      <c r="C157" s="58"/>
      <c r="D157" s="58"/>
      <c r="E157" s="59"/>
      <c r="F157" s="58"/>
      <c r="G157" s="58"/>
      <c r="H157" s="58"/>
      <c r="I157" s="90"/>
      <c r="J157" s="58"/>
      <c r="K157" s="60" t="str">
        <f t="shared" si="12"/>
        <v/>
      </c>
      <c r="L157" s="58"/>
      <c r="M157" s="60" t="str">
        <f t="shared" si="13"/>
        <v/>
      </c>
      <c r="N157" s="58"/>
      <c r="O157" s="60" t="str">
        <f t="shared" si="14"/>
        <v/>
      </c>
      <c r="P157" s="58"/>
      <c r="Q157" s="58"/>
      <c r="R157" s="61"/>
      <c r="S157" s="61"/>
      <c r="T157" s="89"/>
      <c r="U157" s="89"/>
      <c r="V157" s="89"/>
    </row>
    <row r="158" spans="1:22" ht="17.25">
      <c r="A158" s="46">
        <v>146</v>
      </c>
      <c r="B158" s="58"/>
      <c r="C158" s="58"/>
      <c r="D158" s="58"/>
      <c r="E158" s="59"/>
      <c r="F158" s="58"/>
      <c r="G158" s="58"/>
      <c r="H158" s="58"/>
      <c r="I158" s="90"/>
      <c r="J158" s="58"/>
      <c r="K158" s="60" t="str">
        <f t="shared" si="12"/>
        <v/>
      </c>
      <c r="L158" s="58"/>
      <c r="M158" s="60" t="str">
        <f t="shared" si="13"/>
        <v/>
      </c>
      <c r="N158" s="58"/>
      <c r="O158" s="60" t="str">
        <f t="shared" si="14"/>
        <v/>
      </c>
      <c r="P158" s="58"/>
      <c r="Q158" s="58"/>
      <c r="R158" s="61"/>
      <c r="S158" s="61"/>
      <c r="T158" s="89"/>
      <c r="U158" s="89"/>
      <c r="V158" s="89"/>
    </row>
    <row r="159" spans="1:22" ht="17.25">
      <c r="A159" s="46">
        <v>147</v>
      </c>
      <c r="B159" s="58"/>
      <c r="C159" s="58"/>
      <c r="D159" s="58"/>
      <c r="E159" s="59"/>
      <c r="F159" s="58"/>
      <c r="G159" s="58"/>
      <c r="H159" s="58"/>
      <c r="I159" s="90"/>
      <c r="J159" s="58"/>
      <c r="K159" s="60" t="str">
        <f t="shared" si="12"/>
        <v/>
      </c>
      <c r="L159" s="58"/>
      <c r="M159" s="60" t="str">
        <f t="shared" si="13"/>
        <v/>
      </c>
      <c r="N159" s="58"/>
      <c r="O159" s="60" t="str">
        <f t="shared" si="14"/>
        <v/>
      </c>
      <c r="P159" s="58"/>
      <c r="Q159" s="58"/>
      <c r="R159" s="61"/>
      <c r="S159" s="61"/>
      <c r="T159" s="89"/>
      <c r="U159" s="89"/>
      <c r="V159" s="89"/>
    </row>
    <row r="160" spans="1:22" ht="17.25">
      <c r="A160" s="46">
        <v>148</v>
      </c>
      <c r="B160" s="58"/>
      <c r="C160" s="58"/>
      <c r="D160" s="58"/>
      <c r="E160" s="59"/>
      <c r="F160" s="58"/>
      <c r="G160" s="58"/>
      <c r="H160" s="58"/>
      <c r="I160" s="90"/>
      <c r="J160" s="58"/>
      <c r="K160" s="60" t="str">
        <f t="shared" si="12"/>
        <v/>
      </c>
      <c r="L160" s="58"/>
      <c r="M160" s="60" t="str">
        <f t="shared" si="13"/>
        <v/>
      </c>
      <c r="N160" s="58"/>
      <c r="O160" s="60" t="str">
        <f t="shared" si="14"/>
        <v/>
      </c>
      <c r="P160" s="58"/>
      <c r="Q160" s="58"/>
      <c r="R160" s="61"/>
      <c r="S160" s="61"/>
      <c r="T160" s="89"/>
      <c r="U160" s="89"/>
      <c r="V160" s="89"/>
    </row>
    <row r="161" spans="1:22" ht="17.25">
      <c r="A161" s="46">
        <v>149</v>
      </c>
      <c r="B161" s="58"/>
      <c r="C161" s="58"/>
      <c r="D161" s="58"/>
      <c r="E161" s="59"/>
      <c r="F161" s="58"/>
      <c r="G161" s="58"/>
      <c r="H161" s="58"/>
      <c r="I161" s="90"/>
      <c r="J161" s="58"/>
      <c r="K161" s="60" t="str">
        <f t="shared" si="12"/>
        <v/>
      </c>
      <c r="L161" s="58"/>
      <c r="M161" s="60" t="str">
        <f t="shared" si="13"/>
        <v/>
      </c>
      <c r="N161" s="58"/>
      <c r="O161" s="60" t="str">
        <f t="shared" si="14"/>
        <v/>
      </c>
      <c r="P161" s="58"/>
      <c r="Q161" s="58"/>
      <c r="R161" s="61"/>
      <c r="S161" s="61"/>
      <c r="T161" s="89"/>
      <c r="U161" s="89"/>
      <c r="V161" s="89"/>
    </row>
    <row r="162" spans="1:22" ht="17.25">
      <c r="A162" s="46">
        <v>150</v>
      </c>
      <c r="B162" s="58"/>
      <c r="C162" s="58"/>
      <c r="D162" s="58"/>
      <c r="E162" s="59"/>
      <c r="F162" s="58"/>
      <c r="G162" s="58"/>
      <c r="H162" s="58"/>
      <c r="I162" s="90"/>
      <c r="J162" s="58"/>
      <c r="K162" s="60" t="str">
        <f t="shared" si="12"/>
        <v/>
      </c>
      <c r="L162" s="58"/>
      <c r="M162" s="60" t="str">
        <f t="shared" si="13"/>
        <v/>
      </c>
      <c r="N162" s="58"/>
      <c r="O162" s="60" t="str">
        <f t="shared" si="14"/>
        <v/>
      </c>
      <c r="P162" s="58"/>
      <c r="Q162" s="58"/>
      <c r="R162" s="61"/>
      <c r="S162" s="61"/>
      <c r="T162" s="89"/>
      <c r="U162" s="89"/>
      <c r="V162" s="89"/>
    </row>
    <row r="163" spans="1:22" ht="17.25">
      <c r="A163" s="46">
        <v>151</v>
      </c>
      <c r="B163" s="58"/>
      <c r="C163" s="58"/>
      <c r="D163" s="58"/>
      <c r="E163" s="59"/>
      <c r="F163" s="58"/>
      <c r="G163" s="58"/>
      <c r="H163" s="58"/>
      <c r="I163" s="90"/>
      <c r="J163" s="58"/>
      <c r="K163" s="60" t="str">
        <f t="shared" si="12"/>
        <v/>
      </c>
      <c r="L163" s="58"/>
      <c r="M163" s="60" t="str">
        <f t="shared" si="13"/>
        <v/>
      </c>
      <c r="N163" s="58"/>
      <c r="O163" s="60" t="str">
        <f t="shared" si="14"/>
        <v/>
      </c>
      <c r="P163" s="58"/>
      <c r="Q163" s="58"/>
      <c r="R163" s="61"/>
      <c r="S163" s="61"/>
      <c r="T163" s="89"/>
      <c r="U163" s="89"/>
      <c r="V163" s="89"/>
    </row>
    <row r="164" spans="1:22" ht="17.25">
      <c r="A164" s="46">
        <v>152</v>
      </c>
      <c r="B164" s="58"/>
      <c r="C164" s="58"/>
      <c r="D164" s="58"/>
      <c r="E164" s="59"/>
      <c r="F164" s="58"/>
      <c r="G164" s="58"/>
      <c r="H164" s="58"/>
      <c r="I164" s="90"/>
      <c r="J164" s="58"/>
      <c r="K164" s="60" t="str">
        <f t="shared" si="12"/>
        <v/>
      </c>
      <c r="L164" s="58"/>
      <c r="M164" s="60" t="str">
        <f t="shared" si="13"/>
        <v/>
      </c>
      <c r="N164" s="58"/>
      <c r="O164" s="60" t="str">
        <f t="shared" si="14"/>
        <v/>
      </c>
      <c r="P164" s="58"/>
      <c r="Q164" s="58"/>
      <c r="R164" s="61"/>
      <c r="S164" s="61"/>
      <c r="T164" s="89"/>
      <c r="U164" s="89"/>
      <c r="V164" s="89"/>
    </row>
    <row r="165" spans="1:22" ht="17.25">
      <c r="A165" s="46">
        <v>153</v>
      </c>
      <c r="B165" s="58"/>
      <c r="C165" s="58"/>
      <c r="D165" s="58"/>
      <c r="E165" s="59"/>
      <c r="F165" s="58"/>
      <c r="G165" s="58"/>
      <c r="H165" s="58"/>
      <c r="I165" s="90"/>
      <c r="J165" s="58"/>
      <c r="K165" s="60" t="str">
        <f t="shared" si="12"/>
        <v/>
      </c>
      <c r="L165" s="58"/>
      <c r="M165" s="60" t="str">
        <f t="shared" si="13"/>
        <v/>
      </c>
      <c r="N165" s="58"/>
      <c r="O165" s="60" t="str">
        <f t="shared" si="14"/>
        <v/>
      </c>
      <c r="P165" s="58"/>
      <c r="Q165" s="58"/>
      <c r="R165" s="61"/>
      <c r="S165" s="61"/>
      <c r="T165" s="89"/>
      <c r="U165" s="89"/>
      <c r="V165" s="89"/>
    </row>
    <row r="166" spans="1:22" ht="17.25">
      <c r="A166" s="46">
        <v>154</v>
      </c>
      <c r="B166" s="58"/>
      <c r="C166" s="58"/>
      <c r="D166" s="58"/>
      <c r="E166" s="59"/>
      <c r="F166" s="58"/>
      <c r="G166" s="58"/>
      <c r="H166" s="58"/>
      <c r="I166" s="90"/>
      <c r="J166" s="58"/>
      <c r="K166" s="60" t="str">
        <f t="shared" si="12"/>
        <v/>
      </c>
      <c r="L166" s="58"/>
      <c r="M166" s="60" t="str">
        <f t="shared" si="13"/>
        <v/>
      </c>
      <c r="N166" s="58"/>
      <c r="O166" s="60" t="str">
        <f t="shared" si="14"/>
        <v/>
      </c>
      <c r="P166" s="58"/>
      <c r="Q166" s="58"/>
      <c r="R166" s="61"/>
      <c r="S166" s="61"/>
      <c r="T166" s="89"/>
      <c r="U166" s="89"/>
      <c r="V166" s="89"/>
    </row>
    <row r="167" spans="1:22" ht="17.25">
      <c r="A167" s="46">
        <v>155</v>
      </c>
      <c r="B167" s="58"/>
      <c r="C167" s="58"/>
      <c r="D167" s="58"/>
      <c r="E167" s="59"/>
      <c r="F167" s="58"/>
      <c r="G167" s="58"/>
      <c r="H167" s="58"/>
      <c r="I167" s="90"/>
      <c r="J167" s="58"/>
      <c r="K167" s="60" t="str">
        <f t="shared" si="12"/>
        <v/>
      </c>
      <c r="L167" s="58"/>
      <c r="M167" s="60" t="str">
        <f t="shared" si="13"/>
        <v/>
      </c>
      <c r="N167" s="58"/>
      <c r="O167" s="60" t="str">
        <f t="shared" si="14"/>
        <v/>
      </c>
      <c r="P167" s="58"/>
      <c r="Q167" s="58"/>
      <c r="R167" s="61"/>
      <c r="S167" s="61"/>
      <c r="T167" s="89"/>
      <c r="U167" s="89"/>
      <c r="V167" s="89"/>
    </row>
    <row r="168" spans="1:22" ht="17.25">
      <c r="A168" s="46">
        <v>156</v>
      </c>
      <c r="B168" s="58"/>
      <c r="C168" s="58"/>
      <c r="D168" s="58"/>
      <c r="E168" s="59"/>
      <c r="F168" s="58"/>
      <c r="G168" s="58"/>
      <c r="H168" s="58"/>
      <c r="I168" s="90"/>
      <c r="J168" s="58"/>
      <c r="K168" s="60" t="str">
        <f t="shared" si="12"/>
        <v/>
      </c>
      <c r="L168" s="58"/>
      <c r="M168" s="60" t="str">
        <f t="shared" si="13"/>
        <v/>
      </c>
      <c r="N168" s="58"/>
      <c r="O168" s="60" t="str">
        <f t="shared" si="14"/>
        <v/>
      </c>
      <c r="P168" s="58"/>
      <c r="Q168" s="58"/>
      <c r="R168" s="61"/>
      <c r="S168" s="61"/>
      <c r="T168" s="89"/>
      <c r="U168" s="89"/>
      <c r="V168" s="89"/>
    </row>
    <row r="169" spans="1:22" ht="17.25">
      <c r="A169" s="46">
        <v>157</v>
      </c>
      <c r="B169" s="58"/>
      <c r="C169" s="58"/>
      <c r="D169" s="58"/>
      <c r="E169" s="59"/>
      <c r="F169" s="58"/>
      <c r="G169" s="58"/>
      <c r="H169" s="58"/>
      <c r="I169" s="90"/>
      <c r="J169" s="58"/>
      <c r="K169" s="60" t="str">
        <f t="shared" si="12"/>
        <v/>
      </c>
      <c r="L169" s="58"/>
      <c r="M169" s="60" t="str">
        <f t="shared" si="13"/>
        <v/>
      </c>
      <c r="N169" s="58"/>
      <c r="O169" s="60" t="str">
        <f t="shared" si="14"/>
        <v/>
      </c>
      <c r="P169" s="58"/>
      <c r="Q169" s="58"/>
      <c r="R169" s="61"/>
      <c r="S169" s="61"/>
      <c r="T169" s="89"/>
      <c r="U169" s="89"/>
      <c r="V169" s="89"/>
    </row>
    <row r="170" spans="1:22" ht="17.25">
      <c r="A170" s="46">
        <v>158</v>
      </c>
      <c r="B170" s="58"/>
      <c r="C170" s="58"/>
      <c r="D170" s="58"/>
      <c r="E170" s="59"/>
      <c r="F170" s="58"/>
      <c r="G170" s="58"/>
      <c r="H170" s="58"/>
      <c r="I170" s="90"/>
      <c r="J170" s="58"/>
      <c r="K170" s="60" t="str">
        <f t="shared" si="12"/>
        <v/>
      </c>
      <c r="L170" s="58"/>
      <c r="M170" s="60" t="str">
        <f t="shared" si="13"/>
        <v/>
      </c>
      <c r="N170" s="58"/>
      <c r="O170" s="60" t="str">
        <f t="shared" si="14"/>
        <v/>
      </c>
      <c r="P170" s="58"/>
      <c r="Q170" s="58"/>
      <c r="R170" s="61"/>
      <c r="S170" s="61"/>
      <c r="T170" s="89"/>
      <c r="U170" s="89"/>
      <c r="V170" s="89"/>
    </row>
    <row r="171" spans="1:22" ht="17.25">
      <c r="A171" s="46">
        <v>159</v>
      </c>
      <c r="B171" s="58"/>
      <c r="C171" s="58"/>
      <c r="D171" s="58"/>
      <c r="E171" s="59"/>
      <c r="F171" s="58"/>
      <c r="G171" s="58"/>
      <c r="H171" s="58"/>
      <c r="I171" s="90"/>
      <c r="J171" s="58"/>
      <c r="K171" s="60" t="str">
        <f t="shared" si="12"/>
        <v/>
      </c>
      <c r="L171" s="58"/>
      <c r="M171" s="60" t="str">
        <f t="shared" si="13"/>
        <v/>
      </c>
      <c r="N171" s="58"/>
      <c r="O171" s="60" t="str">
        <f t="shared" si="14"/>
        <v/>
      </c>
      <c r="P171" s="58"/>
      <c r="Q171" s="58"/>
      <c r="R171" s="61"/>
      <c r="S171" s="61"/>
      <c r="T171" s="89"/>
      <c r="U171" s="89"/>
      <c r="V171" s="89"/>
    </row>
    <row r="172" spans="1:22" ht="17.25">
      <c r="A172" s="46">
        <v>160</v>
      </c>
      <c r="B172" s="58"/>
      <c r="C172" s="58"/>
      <c r="D172" s="58"/>
      <c r="E172" s="59"/>
      <c r="F172" s="58"/>
      <c r="G172" s="58"/>
      <c r="H172" s="58"/>
      <c r="I172" s="90"/>
      <c r="J172" s="58"/>
      <c r="K172" s="60" t="str">
        <f t="shared" si="12"/>
        <v/>
      </c>
      <c r="L172" s="58"/>
      <c r="M172" s="60" t="str">
        <f t="shared" si="13"/>
        <v/>
      </c>
      <c r="N172" s="58"/>
      <c r="O172" s="60" t="str">
        <f t="shared" si="14"/>
        <v/>
      </c>
      <c r="P172" s="58"/>
      <c r="Q172" s="58"/>
      <c r="R172" s="61"/>
      <c r="S172" s="61"/>
      <c r="T172" s="89"/>
      <c r="U172" s="89"/>
      <c r="V172" s="89"/>
    </row>
    <row r="173" spans="1:22" ht="17.25">
      <c r="A173" s="46">
        <v>161</v>
      </c>
      <c r="B173" s="58"/>
      <c r="C173" s="58"/>
      <c r="D173" s="58"/>
      <c r="E173" s="59"/>
      <c r="F173" s="58"/>
      <c r="G173" s="58"/>
      <c r="H173" s="58"/>
      <c r="I173" s="90"/>
      <c r="J173" s="58"/>
      <c r="K173" s="60" t="str">
        <f t="shared" ref="K173:K204" si="15">IF(J173="", "", _xlfn.LET(_xlpm.result, _xlfn.XLOOKUP(J173, W:W, X:X, ""), IF(_xlpm.result=0, "", _xlpm.result)))</f>
        <v/>
      </c>
      <c r="L173" s="58"/>
      <c r="M173" s="60" t="str">
        <f t="shared" ref="M173:M204" si="16">IF(L173="", "", _xlfn.LET(_xlpm.result, _xlfn.XLOOKUP(L173, W:W, X:X, ""), IF(_xlpm.result=0, "", _xlpm.result)))</f>
        <v/>
      </c>
      <c r="N173" s="58"/>
      <c r="O173" s="60" t="str">
        <f t="shared" ref="O173:O204" si="17">IF(N173="", "", _xlfn.LET(_xlpm.result, _xlfn.XLOOKUP(N173, W:W, X:X, ""), IF(_xlpm.result=0, "", _xlpm.result)))</f>
        <v/>
      </c>
      <c r="P173" s="58"/>
      <c r="Q173" s="58"/>
      <c r="R173" s="61"/>
      <c r="S173" s="61"/>
      <c r="T173" s="89"/>
      <c r="U173" s="89"/>
      <c r="V173" s="89"/>
    </row>
    <row r="174" spans="1:22" ht="17.25">
      <c r="A174" s="46">
        <v>162</v>
      </c>
      <c r="B174" s="58"/>
      <c r="C174" s="58"/>
      <c r="D174" s="58"/>
      <c r="E174" s="59"/>
      <c r="F174" s="58"/>
      <c r="G174" s="58"/>
      <c r="H174" s="58"/>
      <c r="I174" s="90"/>
      <c r="J174" s="58"/>
      <c r="K174" s="60" t="str">
        <f t="shared" si="15"/>
        <v/>
      </c>
      <c r="L174" s="58"/>
      <c r="M174" s="60" t="str">
        <f t="shared" si="16"/>
        <v/>
      </c>
      <c r="N174" s="58"/>
      <c r="O174" s="60" t="str">
        <f t="shared" si="17"/>
        <v/>
      </c>
      <c r="P174" s="58"/>
      <c r="Q174" s="58"/>
      <c r="R174" s="61"/>
      <c r="S174" s="61"/>
      <c r="T174" s="89"/>
      <c r="U174" s="89"/>
      <c r="V174" s="89"/>
    </row>
    <row r="175" spans="1:22" ht="17.25">
      <c r="A175" s="46">
        <v>163</v>
      </c>
      <c r="B175" s="58"/>
      <c r="C175" s="58"/>
      <c r="D175" s="58"/>
      <c r="E175" s="59"/>
      <c r="F175" s="58"/>
      <c r="G175" s="58"/>
      <c r="H175" s="58"/>
      <c r="I175" s="90"/>
      <c r="J175" s="58"/>
      <c r="K175" s="60" t="str">
        <f t="shared" si="15"/>
        <v/>
      </c>
      <c r="L175" s="58"/>
      <c r="M175" s="60" t="str">
        <f t="shared" si="16"/>
        <v/>
      </c>
      <c r="N175" s="58"/>
      <c r="O175" s="60" t="str">
        <f t="shared" si="17"/>
        <v/>
      </c>
      <c r="P175" s="58"/>
      <c r="Q175" s="58"/>
      <c r="R175" s="61"/>
      <c r="S175" s="61"/>
      <c r="T175" s="89"/>
      <c r="U175" s="89"/>
      <c r="V175" s="89"/>
    </row>
    <row r="176" spans="1:22" ht="17.25">
      <c r="A176" s="46">
        <v>164</v>
      </c>
      <c r="B176" s="58"/>
      <c r="C176" s="58"/>
      <c r="D176" s="58"/>
      <c r="E176" s="59"/>
      <c r="F176" s="58"/>
      <c r="G176" s="58"/>
      <c r="H176" s="58"/>
      <c r="I176" s="90"/>
      <c r="J176" s="58"/>
      <c r="K176" s="60" t="str">
        <f t="shared" si="15"/>
        <v/>
      </c>
      <c r="L176" s="58"/>
      <c r="M176" s="60" t="str">
        <f t="shared" si="16"/>
        <v/>
      </c>
      <c r="N176" s="58"/>
      <c r="O176" s="60" t="str">
        <f t="shared" si="17"/>
        <v/>
      </c>
      <c r="P176" s="58"/>
      <c r="Q176" s="58"/>
      <c r="R176" s="61"/>
      <c r="S176" s="61"/>
      <c r="T176" s="89"/>
      <c r="U176" s="89"/>
      <c r="V176" s="89"/>
    </row>
    <row r="177" spans="1:22" ht="17.25">
      <c r="A177" s="46">
        <v>165</v>
      </c>
      <c r="B177" s="58"/>
      <c r="C177" s="58"/>
      <c r="D177" s="58"/>
      <c r="E177" s="59"/>
      <c r="F177" s="58"/>
      <c r="G177" s="58"/>
      <c r="H177" s="58"/>
      <c r="I177" s="90"/>
      <c r="J177" s="58"/>
      <c r="K177" s="60" t="str">
        <f t="shared" si="15"/>
        <v/>
      </c>
      <c r="L177" s="58"/>
      <c r="M177" s="60" t="str">
        <f t="shared" si="16"/>
        <v/>
      </c>
      <c r="N177" s="58"/>
      <c r="O177" s="60" t="str">
        <f t="shared" si="17"/>
        <v/>
      </c>
      <c r="P177" s="58"/>
      <c r="Q177" s="58"/>
      <c r="R177" s="61"/>
      <c r="S177" s="61"/>
      <c r="T177" s="89"/>
      <c r="U177" s="89"/>
      <c r="V177" s="89"/>
    </row>
    <row r="178" spans="1:22" ht="17.25">
      <c r="A178" s="46">
        <v>166</v>
      </c>
      <c r="B178" s="58"/>
      <c r="C178" s="58"/>
      <c r="D178" s="58"/>
      <c r="E178" s="59"/>
      <c r="F178" s="58"/>
      <c r="G178" s="58"/>
      <c r="H178" s="58"/>
      <c r="I178" s="90"/>
      <c r="J178" s="58"/>
      <c r="K178" s="60" t="str">
        <f t="shared" si="15"/>
        <v/>
      </c>
      <c r="L178" s="58"/>
      <c r="M178" s="60" t="str">
        <f t="shared" si="16"/>
        <v/>
      </c>
      <c r="N178" s="58"/>
      <c r="O178" s="60" t="str">
        <f t="shared" si="17"/>
        <v/>
      </c>
      <c r="P178" s="58"/>
      <c r="Q178" s="58"/>
      <c r="R178" s="61"/>
      <c r="S178" s="61"/>
      <c r="T178" s="89"/>
      <c r="U178" s="89"/>
      <c r="V178" s="89"/>
    </row>
    <row r="179" spans="1:22" ht="17.25">
      <c r="A179" s="46">
        <v>167</v>
      </c>
      <c r="B179" s="58"/>
      <c r="C179" s="58"/>
      <c r="D179" s="58"/>
      <c r="E179" s="59"/>
      <c r="F179" s="58"/>
      <c r="G179" s="58"/>
      <c r="H179" s="58"/>
      <c r="I179" s="90"/>
      <c r="J179" s="58"/>
      <c r="K179" s="60" t="str">
        <f t="shared" si="15"/>
        <v/>
      </c>
      <c r="L179" s="58"/>
      <c r="M179" s="60" t="str">
        <f t="shared" si="16"/>
        <v/>
      </c>
      <c r="N179" s="58"/>
      <c r="O179" s="60" t="str">
        <f t="shared" si="17"/>
        <v/>
      </c>
      <c r="P179" s="58"/>
      <c r="Q179" s="58"/>
      <c r="R179" s="61"/>
      <c r="S179" s="61"/>
      <c r="T179" s="89"/>
      <c r="U179" s="89"/>
      <c r="V179" s="89"/>
    </row>
    <row r="180" spans="1:22" ht="17.25">
      <c r="A180" s="46">
        <v>168</v>
      </c>
      <c r="B180" s="58"/>
      <c r="C180" s="58"/>
      <c r="D180" s="58"/>
      <c r="E180" s="59"/>
      <c r="F180" s="58"/>
      <c r="G180" s="58"/>
      <c r="H180" s="58"/>
      <c r="I180" s="90"/>
      <c r="J180" s="58"/>
      <c r="K180" s="60" t="str">
        <f t="shared" si="15"/>
        <v/>
      </c>
      <c r="L180" s="58"/>
      <c r="M180" s="60" t="str">
        <f t="shared" si="16"/>
        <v/>
      </c>
      <c r="N180" s="58"/>
      <c r="O180" s="60" t="str">
        <f t="shared" si="17"/>
        <v/>
      </c>
      <c r="P180" s="58"/>
      <c r="Q180" s="58"/>
      <c r="R180" s="61"/>
      <c r="S180" s="61"/>
      <c r="T180" s="89"/>
      <c r="U180" s="89"/>
      <c r="V180" s="89"/>
    </row>
    <row r="181" spans="1:22" ht="17.25">
      <c r="A181" s="46">
        <v>169</v>
      </c>
      <c r="B181" s="58"/>
      <c r="C181" s="58"/>
      <c r="D181" s="58"/>
      <c r="E181" s="59"/>
      <c r="F181" s="58"/>
      <c r="G181" s="58"/>
      <c r="H181" s="58"/>
      <c r="I181" s="90"/>
      <c r="J181" s="58"/>
      <c r="K181" s="60" t="str">
        <f t="shared" si="15"/>
        <v/>
      </c>
      <c r="L181" s="58"/>
      <c r="M181" s="60" t="str">
        <f t="shared" si="16"/>
        <v/>
      </c>
      <c r="N181" s="58"/>
      <c r="O181" s="60" t="str">
        <f t="shared" si="17"/>
        <v/>
      </c>
      <c r="P181" s="58"/>
      <c r="Q181" s="58"/>
      <c r="R181" s="61"/>
      <c r="S181" s="61"/>
      <c r="T181" s="89"/>
      <c r="U181" s="89"/>
      <c r="V181" s="89"/>
    </row>
    <row r="182" spans="1:22" ht="17.25">
      <c r="A182" s="46">
        <v>170</v>
      </c>
      <c r="B182" s="58"/>
      <c r="C182" s="58"/>
      <c r="D182" s="58"/>
      <c r="E182" s="59"/>
      <c r="F182" s="58"/>
      <c r="G182" s="58"/>
      <c r="H182" s="58"/>
      <c r="I182" s="90"/>
      <c r="J182" s="58"/>
      <c r="K182" s="60" t="str">
        <f t="shared" si="15"/>
        <v/>
      </c>
      <c r="L182" s="58"/>
      <c r="M182" s="60" t="str">
        <f t="shared" si="16"/>
        <v/>
      </c>
      <c r="N182" s="58"/>
      <c r="O182" s="60" t="str">
        <f t="shared" si="17"/>
        <v/>
      </c>
      <c r="P182" s="58"/>
      <c r="Q182" s="58"/>
      <c r="R182" s="61"/>
      <c r="S182" s="61"/>
      <c r="T182" s="89"/>
      <c r="U182" s="89"/>
      <c r="V182" s="89"/>
    </row>
    <row r="183" spans="1:22" ht="17.25">
      <c r="A183" s="46">
        <v>171</v>
      </c>
      <c r="B183" s="58"/>
      <c r="C183" s="58"/>
      <c r="D183" s="58"/>
      <c r="E183" s="59"/>
      <c r="F183" s="58"/>
      <c r="G183" s="58"/>
      <c r="H183" s="58"/>
      <c r="I183" s="90"/>
      <c r="J183" s="58"/>
      <c r="K183" s="60" t="str">
        <f t="shared" si="15"/>
        <v/>
      </c>
      <c r="L183" s="58"/>
      <c r="M183" s="60" t="str">
        <f t="shared" si="16"/>
        <v/>
      </c>
      <c r="N183" s="58"/>
      <c r="O183" s="60" t="str">
        <f t="shared" si="17"/>
        <v/>
      </c>
      <c r="P183" s="58"/>
      <c r="Q183" s="58"/>
      <c r="R183" s="61"/>
      <c r="S183" s="61"/>
      <c r="T183" s="89"/>
      <c r="U183" s="89"/>
      <c r="V183" s="89"/>
    </row>
    <row r="184" spans="1:22" ht="17.25">
      <c r="A184" s="46">
        <v>172</v>
      </c>
      <c r="B184" s="58"/>
      <c r="C184" s="58"/>
      <c r="D184" s="58"/>
      <c r="E184" s="59"/>
      <c r="F184" s="58"/>
      <c r="G184" s="58"/>
      <c r="H184" s="58"/>
      <c r="I184" s="90"/>
      <c r="J184" s="58"/>
      <c r="K184" s="60" t="str">
        <f t="shared" si="15"/>
        <v/>
      </c>
      <c r="L184" s="58"/>
      <c r="M184" s="60" t="str">
        <f t="shared" si="16"/>
        <v/>
      </c>
      <c r="N184" s="58"/>
      <c r="O184" s="60" t="str">
        <f t="shared" si="17"/>
        <v/>
      </c>
      <c r="P184" s="58"/>
      <c r="Q184" s="58"/>
      <c r="R184" s="61"/>
      <c r="S184" s="61"/>
      <c r="T184" s="89"/>
      <c r="U184" s="89"/>
      <c r="V184" s="89"/>
    </row>
    <row r="185" spans="1:22" ht="17.25">
      <c r="A185" s="46">
        <v>173</v>
      </c>
      <c r="B185" s="58"/>
      <c r="C185" s="58"/>
      <c r="D185" s="58"/>
      <c r="E185" s="59"/>
      <c r="F185" s="58"/>
      <c r="G185" s="58"/>
      <c r="H185" s="58"/>
      <c r="I185" s="90"/>
      <c r="J185" s="58"/>
      <c r="K185" s="60" t="str">
        <f t="shared" si="15"/>
        <v/>
      </c>
      <c r="L185" s="58"/>
      <c r="M185" s="60" t="str">
        <f t="shared" si="16"/>
        <v/>
      </c>
      <c r="N185" s="58"/>
      <c r="O185" s="60" t="str">
        <f t="shared" si="17"/>
        <v/>
      </c>
      <c r="P185" s="58"/>
      <c r="Q185" s="58"/>
      <c r="R185" s="61"/>
      <c r="S185" s="61"/>
      <c r="T185" s="89"/>
      <c r="U185" s="89"/>
      <c r="V185" s="89"/>
    </row>
    <row r="186" spans="1:22" ht="17.25">
      <c r="A186" s="46">
        <v>174</v>
      </c>
      <c r="B186" s="58"/>
      <c r="C186" s="58"/>
      <c r="D186" s="58"/>
      <c r="E186" s="59"/>
      <c r="F186" s="58"/>
      <c r="G186" s="58"/>
      <c r="H186" s="58"/>
      <c r="I186" s="90"/>
      <c r="J186" s="58"/>
      <c r="K186" s="60" t="str">
        <f t="shared" si="15"/>
        <v/>
      </c>
      <c r="L186" s="58"/>
      <c r="M186" s="60" t="str">
        <f t="shared" si="16"/>
        <v/>
      </c>
      <c r="N186" s="58"/>
      <c r="O186" s="60" t="str">
        <f t="shared" si="17"/>
        <v/>
      </c>
      <c r="P186" s="58"/>
      <c r="Q186" s="58"/>
      <c r="R186" s="61"/>
      <c r="S186" s="61"/>
      <c r="T186" s="89"/>
      <c r="U186" s="89"/>
      <c r="V186" s="89"/>
    </row>
    <row r="187" spans="1:22" ht="17.25">
      <c r="A187" s="46">
        <v>175</v>
      </c>
      <c r="B187" s="58"/>
      <c r="C187" s="58"/>
      <c r="D187" s="58"/>
      <c r="E187" s="59"/>
      <c r="F187" s="58"/>
      <c r="G187" s="58"/>
      <c r="H187" s="58"/>
      <c r="I187" s="90"/>
      <c r="J187" s="58"/>
      <c r="K187" s="60" t="str">
        <f t="shared" si="15"/>
        <v/>
      </c>
      <c r="L187" s="58"/>
      <c r="M187" s="60" t="str">
        <f t="shared" si="16"/>
        <v/>
      </c>
      <c r="N187" s="58"/>
      <c r="O187" s="60" t="str">
        <f t="shared" si="17"/>
        <v/>
      </c>
      <c r="P187" s="58"/>
      <c r="Q187" s="58"/>
      <c r="R187" s="61"/>
      <c r="S187" s="61"/>
      <c r="T187" s="89"/>
      <c r="U187" s="89"/>
      <c r="V187" s="89"/>
    </row>
    <row r="188" spans="1:22" ht="17.25">
      <c r="A188" s="46">
        <v>176</v>
      </c>
      <c r="B188" s="58"/>
      <c r="C188" s="58"/>
      <c r="D188" s="58"/>
      <c r="E188" s="59"/>
      <c r="F188" s="58"/>
      <c r="G188" s="58"/>
      <c r="H188" s="58"/>
      <c r="I188" s="90"/>
      <c r="J188" s="58"/>
      <c r="K188" s="60" t="str">
        <f t="shared" si="15"/>
        <v/>
      </c>
      <c r="L188" s="58"/>
      <c r="M188" s="60" t="str">
        <f t="shared" si="16"/>
        <v/>
      </c>
      <c r="N188" s="58"/>
      <c r="O188" s="60" t="str">
        <f t="shared" si="17"/>
        <v/>
      </c>
      <c r="P188" s="58"/>
      <c r="Q188" s="58"/>
      <c r="R188" s="61"/>
      <c r="S188" s="61"/>
      <c r="T188" s="89"/>
      <c r="U188" s="89"/>
      <c r="V188" s="89"/>
    </row>
    <row r="189" spans="1:22" ht="17.25">
      <c r="A189" s="46">
        <v>177</v>
      </c>
      <c r="B189" s="58"/>
      <c r="C189" s="58"/>
      <c r="D189" s="58"/>
      <c r="E189" s="59"/>
      <c r="F189" s="58"/>
      <c r="G189" s="58"/>
      <c r="H189" s="58"/>
      <c r="I189" s="90"/>
      <c r="J189" s="58"/>
      <c r="K189" s="60" t="str">
        <f t="shared" si="15"/>
        <v/>
      </c>
      <c r="L189" s="58"/>
      <c r="M189" s="60" t="str">
        <f t="shared" si="16"/>
        <v/>
      </c>
      <c r="N189" s="58"/>
      <c r="O189" s="60" t="str">
        <f t="shared" si="17"/>
        <v/>
      </c>
      <c r="P189" s="58"/>
      <c r="Q189" s="58"/>
      <c r="R189" s="61"/>
      <c r="S189" s="61"/>
      <c r="T189" s="89"/>
      <c r="U189" s="89"/>
      <c r="V189" s="89"/>
    </row>
    <row r="190" spans="1:22" ht="17.25">
      <c r="A190" s="46">
        <v>178</v>
      </c>
      <c r="B190" s="58"/>
      <c r="C190" s="58"/>
      <c r="D190" s="58"/>
      <c r="E190" s="59"/>
      <c r="F190" s="58"/>
      <c r="G190" s="58"/>
      <c r="H190" s="58"/>
      <c r="I190" s="90"/>
      <c r="J190" s="58"/>
      <c r="K190" s="60" t="str">
        <f t="shared" si="15"/>
        <v/>
      </c>
      <c r="L190" s="58"/>
      <c r="M190" s="60" t="str">
        <f t="shared" si="16"/>
        <v/>
      </c>
      <c r="N190" s="58"/>
      <c r="O190" s="60" t="str">
        <f t="shared" si="17"/>
        <v/>
      </c>
      <c r="P190" s="58"/>
      <c r="Q190" s="58"/>
      <c r="R190" s="61"/>
      <c r="S190" s="61"/>
      <c r="T190" s="89"/>
      <c r="U190" s="89"/>
      <c r="V190" s="89"/>
    </row>
    <row r="191" spans="1:22" ht="17.25">
      <c r="A191" s="46">
        <v>179</v>
      </c>
      <c r="B191" s="58"/>
      <c r="C191" s="58"/>
      <c r="D191" s="58"/>
      <c r="E191" s="59"/>
      <c r="F191" s="58"/>
      <c r="G191" s="58"/>
      <c r="H191" s="58"/>
      <c r="I191" s="90"/>
      <c r="J191" s="58"/>
      <c r="K191" s="60" t="str">
        <f t="shared" si="15"/>
        <v/>
      </c>
      <c r="L191" s="58"/>
      <c r="M191" s="60" t="str">
        <f t="shared" si="16"/>
        <v/>
      </c>
      <c r="N191" s="58"/>
      <c r="O191" s="60" t="str">
        <f t="shared" si="17"/>
        <v/>
      </c>
      <c r="P191" s="58"/>
      <c r="Q191" s="58"/>
      <c r="R191" s="61"/>
      <c r="S191" s="61"/>
      <c r="T191" s="89"/>
      <c r="U191" s="89"/>
      <c r="V191" s="89"/>
    </row>
    <row r="192" spans="1:22" ht="17.25">
      <c r="A192" s="46">
        <v>180</v>
      </c>
      <c r="B192" s="58"/>
      <c r="C192" s="58"/>
      <c r="D192" s="58"/>
      <c r="E192" s="59"/>
      <c r="F192" s="58"/>
      <c r="G192" s="58"/>
      <c r="H192" s="58"/>
      <c r="I192" s="90"/>
      <c r="J192" s="58"/>
      <c r="K192" s="60" t="str">
        <f t="shared" si="15"/>
        <v/>
      </c>
      <c r="L192" s="58"/>
      <c r="M192" s="60" t="str">
        <f t="shared" si="16"/>
        <v/>
      </c>
      <c r="N192" s="58"/>
      <c r="O192" s="60" t="str">
        <f t="shared" si="17"/>
        <v/>
      </c>
      <c r="P192" s="58"/>
      <c r="Q192" s="58"/>
      <c r="R192" s="61"/>
      <c r="S192" s="61"/>
      <c r="T192" s="89"/>
      <c r="U192" s="89"/>
      <c r="V192" s="89"/>
    </row>
    <row r="193" spans="1:22" ht="17.25">
      <c r="A193" s="46">
        <v>181</v>
      </c>
      <c r="B193" s="58"/>
      <c r="C193" s="58"/>
      <c r="D193" s="58"/>
      <c r="E193" s="59"/>
      <c r="F193" s="58"/>
      <c r="G193" s="58"/>
      <c r="H193" s="58"/>
      <c r="I193" s="90"/>
      <c r="J193" s="58"/>
      <c r="K193" s="60" t="str">
        <f t="shared" si="15"/>
        <v/>
      </c>
      <c r="L193" s="58"/>
      <c r="M193" s="60" t="str">
        <f t="shared" si="16"/>
        <v/>
      </c>
      <c r="N193" s="58"/>
      <c r="O193" s="60" t="str">
        <f t="shared" si="17"/>
        <v/>
      </c>
      <c r="P193" s="58"/>
      <c r="Q193" s="58"/>
      <c r="R193" s="61"/>
      <c r="S193" s="61"/>
      <c r="T193" s="89"/>
      <c r="U193" s="89"/>
      <c r="V193" s="89"/>
    </row>
    <row r="194" spans="1:22" ht="17.25">
      <c r="A194" s="46">
        <v>182</v>
      </c>
      <c r="B194" s="58"/>
      <c r="C194" s="58"/>
      <c r="D194" s="58"/>
      <c r="E194" s="59"/>
      <c r="F194" s="58"/>
      <c r="G194" s="58"/>
      <c r="H194" s="58"/>
      <c r="I194" s="90"/>
      <c r="J194" s="58"/>
      <c r="K194" s="60" t="str">
        <f t="shared" si="15"/>
        <v/>
      </c>
      <c r="L194" s="58"/>
      <c r="M194" s="60" t="str">
        <f t="shared" si="16"/>
        <v/>
      </c>
      <c r="N194" s="58"/>
      <c r="O194" s="60" t="str">
        <f t="shared" si="17"/>
        <v/>
      </c>
      <c r="P194" s="58"/>
      <c r="Q194" s="58"/>
      <c r="R194" s="61"/>
      <c r="S194" s="61"/>
      <c r="T194" s="89"/>
      <c r="U194" s="89"/>
      <c r="V194" s="89"/>
    </row>
    <row r="195" spans="1:22" ht="17.25">
      <c r="A195" s="46">
        <v>183</v>
      </c>
      <c r="B195" s="58"/>
      <c r="C195" s="58"/>
      <c r="D195" s="58"/>
      <c r="E195" s="59"/>
      <c r="F195" s="58"/>
      <c r="G195" s="58"/>
      <c r="H195" s="58"/>
      <c r="I195" s="90"/>
      <c r="J195" s="58"/>
      <c r="K195" s="60" t="str">
        <f t="shared" si="15"/>
        <v/>
      </c>
      <c r="L195" s="58"/>
      <c r="M195" s="60" t="str">
        <f t="shared" si="16"/>
        <v/>
      </c>
      <c r="N195" s="58"/>
      <c r="O195" s="60" t="str">
        <f t="shared" si="17"/>
        <v/>
      </c>
      <c r="P195" s="58"/>
      <c r="Q195" s="58"/>
      <c r="R195" s="61"/>
      <c r="S195" s="61"/>
      <c r="T195" s="89"/>
      <c r="U195" s="89"/>
      <c r="V195" s="89"/>
    </row>
    <row r="196" spans="1:22" ht="17.25">
      <c r="A196" s="46">
        <v>184</v>
      </c>
      <c r="B196" s="58"/>
      <c r="C196" s="58"/>
      <c r="D196" s="58"/>
      <c r="E196" s="59"/>
      <c r="F196" s="58"/>
      <c r="G196" s="58"/>
      <c r="H196" s="58"/>
      <c r="I196" s="90"/>
      <c r="J196" s="58"/>
      <c r="K196" s="60" t="str">
        <f t="shared" si="15"/>
        <v/>
      </c>
      <c r="L196" s="58"/>
      <c r="M196" s="60" t="str">
        <f t="shared" si="16"/>
        <v/>
      </c>
      <c r="N196" s="58"/>
      <c r="O196" s="60" t="str">
        <f t="shared" si="17"/>
        <v/>
      </c>
      <c r="P196" s="58"/>
      <c r="Q196" s="58"/>
      <c r="R196" s="61"/>
      <c r="S196" s="61"/>
      <c r="T196" s="89"/>
      <c r="U196" s="89"/>
      <c r="V196" s="89"/>
    </row>
    <row r="197" spans="1:22" ht="17.25">
      <c r="A197" s="46">
        <v>185</v>
      </c>
      <c r="B197" s="58"/>
      <c r="C197" s="58"/>
      <c r="D197" s="58"/>
      <c r="E197" s="59"/>
      <c r="F197" s="58"/>
      <c r="G197" s="58"/>
      <c r="H197" s="58"/>
      <c r="I197" s="90"/>
      <c r="J197" s="58"/>
      <c r="K197" s="60" t="str">
        <f t="shared" si="15"/>
        <v/>
      </c>
      <c r="L197" s="58"/>
      <c r="M197" s="60" t="str">
        <f t="shared" si="16"/>
        <v/>
      </c>
      <c r="N197" s="58"/>
      <c r="O197" s="60" t="str">
        <f t="shared" si="17"/>
        <v/>
      </c>
      <c r="P197" s="58"/>
      <c r="Q197" s="58"/>
      <c r="R197" s="61"/>
      <c r="S197" s="61"/>
      <c r="T197" s="89"/>
      <c r="U197" s="89"/>
      <c r="V197" s="89"/>
    </row>
    <row r="198" spans="1:22" ht="17.25">
      <c r="A198" s="46">
        <v>186</v>
      </c>
      <c r="B198" s="58"/>
      <c r="C198" s="58"/>
      <c r="D198" s="58"/>
      <c r="E198" s="59"/>
      <c r="F198" s="58"/>
      <c r="G198" s="58"/>
      <c r="H198" s="58"/>
      <c r="I198" s="90"/>
      <c r="J198" s="58"/>
      <c r="K198" s="60" t="str">
        <f t="shared" si="15"/>
        <v/>
      </c>
      <c r="L198" s="58"/>
      <c r="M198" s="60" t="str">
        <f t="shared" si="16"/>
        <v/>
      </c>
      <c r="N198" s="58"/>
      <c r="O198" s="60" t="str">
        <f t="shared" si="17"/>
        <v/>
      </c>
      <c r="P198" s="58"/>
      <c r="Q198" s="58"/>
      <c r="R198" s="61"/>
      <c r="S198" s="61"/>
      <c r="T198" s="89"/>
      <c r="U198" s="89"/>
      <c r="V198" s="89"/>
    </row>
    <row r="199" spans="1:22" ht="17.25">
      <c r="A199" s="46">
        <v>187</v>
      </c>
      <c r="B199" s="58"/>
      <c r="C199" s="58"/>
      <c r="D199" s="58"/>
      <c r="E199" s="59"/>
      <c r="F199" s="58"/>
      <c r="G199" s="58"/>
      <c r="H199" s="58"/>
      <c r="I199" s="90"/>
      <c r="J199" s="58"/>
      <c r="K199" s="60" t="str">
        <f t="shared" si="15"/>
        <v/>
      </c>
      <c r="L199" s="58"/>
      <c r="M199" s="60" t="str">
        <f t="shared" si="16"/>
        <v/>
      </c>
      <c r="N199" s="58"/>
      <c r="O199" s="60" t="str">
        <f t="shared" si="17"/>
        <v/>
      </c>
      <c r="P199" s="58"/>
      <c r="Q199" s="58"/>
      <c r="R199" s="61"/>
      <c r="S199" s="61"/>
      <c r="T199" s="89"/>
      <c r="U199" s="89"/>
      <c r="V199" s="89"/>
    </row>
    <row r="200" spans="1:22" ht="17.25">
      <c r="A200" s="46">
        <v>188</v>
      </c>
      <c r="B200" s="58"/>
      <c r="C200" s="58"/>
      <c r="D200" s="58"/>
      <c r="E200" s="59"/>
      <c r="F200" s="58"/>
      <c r="G200" s="58"/>
      <c r="H200" s="58"/>
      <c r="I200" s="90"/>
      <c r="J200" s="58"/>
      <c r="K200" s="60" t="str">
        <f t="shared" si="15"/>
        <v/>
      </c>
      <c r="L200" s="58"/>
      <c r="M200" s="60" t="str">
        <f t="shared" si="16"/>
        <v/>
      </c>
      <c r="N200" s="58"/>
      <c r="O200" s="60" t="str">
        <f t="shared" si="17"/>
        <v/>
      </c>
      <c r="P200" s="58"/>
      <c r="Q200" s="58"/>
      <c r="R200" s="61"/>
      <c r="S200" s="61"/>
      <c r="T200" s="89"/>
      <c r="U200" s="89"/>
      <c r="V200" s="89"/>
    </row>
    <row r="201" spans="1:22" ht="17.25">
      <c r="A201" s="46">
        <v>189</v>
      </c>
      <c r="B201" s="58"/>
      <c r="C201" s="58"/>
      <c r="D201" s="58"/>
      <c r="E201" s="59"/>
      <c r="F201" s="58"/>
      <c r="G201" s="58"/>
      <c r="H201" s="58"/>
      <c r="I201" s="90"/>
      <c r="J201" s="58"/>
      <c r="K201" s="60" t="str">
        <f t="shared" si="15"/>
        <v/>
      </c>
      <c r="L201" s="58"/>
      <c r="M201" s="60" t="str">
        <f t="shared" si="16"/>
        <v/>
      </c>
      <c r="N201" s="58"/>
      <c r="O201" s="60" t="str">
        <f t="shared" si="17"/>
        <v/>
      </c>
      <c r="P201" s="58"/>
      <c r="Q201" s="58"/>
      <c r="R201" s="61"/>
      <c r="S201" s="61"/>
      <c r="T201" s="89"/>
      <c r="U201" s="89"/>
      <c r="V201" s="89"/>
    </row>
    <row r="202" spans="1:22" ht="17.25">
      <c r="A202" s="46">
        <v>190</v>
      </c>
      <c r="B202" s="58"/>
      <c r="C202" s="58"/>
      <c r="D202" s="58"/>
      <c r="E202" s="59"/>
      <c r="F202" s="58"/>
      <c r="G202" s="58"/>
      <c r="H202" s="58"/>
      <c r="I202" s="90"/>
      <c r="J202" s="58"/>
      <c r="K202" s="60" t="str">
        <f t="shared" si="15"/>
        <v/>
      </c>
      <c r="L202" s="58"/>
      <c r="M202" s="60" t="str">
        <f t="shared" si="16"/>
        <v/>
      </c>
      <c r="N202" s="58"/>
      <c r="O202" s="60" t="str">
        <f t="shared" si="17"/>
        <v/>
      </c>
      <c r="P202" s="58"/>
      <c r="Q202" s="58"/>
      <c r="R202" s="61"/>
      <c r="S202" s="61"/>
      <c r="T202" s="89"/>
      <c r="U202" s="89"/>
      <c r="V202" s="89"/>
    </row>
    <row r="203" spans="1:22" ht="17.25">
      <c r="A203" s="46">
        <v>191</v>
      </c>
      <c r="B203" s="58"/>
      <c r="C203" s="58"/>
      <c r="D203" s="58"/>
      <c r="E203" s="59"/>
      <c r="F203" s="58"/>
      <c r="G203" s="58"/>
      <c r="H203" s="58"/>
      <c r="I203" s="90"/>
      <c r="J203" s="58"/>
      <c r="K203" s="60" t="str">
        <f t="shared" si="15"/>
        <v/>
      </c>
      <c r="L203" s="58"/>
      <c r="M203" s="60" t="str">
        <f t="shared" si="16"/>
        <v/>
      </c>
      <c r="N203" s="58"/>
      <c r="O203" s="60" t="str">
        <f t="shared" si="17"/>
        <v/>
      </c>
      <c r="P203" s="58"/>
      <c r="Q203" s="58"/>
      <c r="R203" s="61"/>
      <c r="S203" s="61"/>
      <c r="T203" s="89"/>
      <c r="U203" s="89"/>
      <c r="V203" s="89"/>
    </row>
    <row r="204" spans="1:22" ht="17.25">
      <c r="A204" s="46">
        <v>192</v>
      </c>
      <c r="B204" s="58"/>
      <c r="C204" s="58"/>
      <c r="D204" s="58"/>
      <c r="E204" s="59"/>
      <c r="F204" s="58"/>
      <c r="G204" s="58"/>
      <c r="H204" s="58"/>
      <c r="I204" s="90"/>
      <c r="J204" s="58"/>
      <c r="K204" s="60" t="str">
        <f t="shared" si="15"/>
        <v/>
      </c>
      <c r="L204" s="58"/>
      <c r="M204" s="60" t="str">
        <f t="shared" si="16"/>
        <v/>
      </c>
      <c r="N204" s="58"/>
      <c r="O204" s="60" t="str">
        <f t="shared" si="17"/>
        <v/>
      </c>
      <c r="P204" s="58"/>
      <c r="Q204" s="58"/>
      <c r="R204" s="61"/>
      <c r="S204" s="61"/>
      <c r="T204" s="89"/>
      <c r="U204" s="89"/>
      <c r="V204" s="89"/>
    </row>
    <row r="205" spans="1:22" ht="17.25">
      <c r="A205" s="46">
        <v>193</v>
      </c>
      <c r="B205" s="58"/>
      <c r="C205" s="58"/>
      <c r="D205" s="58"/>
      <c r="E205" s="59"/>
      <c r="F205" s="58"/>
      <c r="G205" s="58"/>
      <c r="H205" s="58"/>
      <c r="I205" s="90"/>
      <c r="J205" s="58"/>
      <c r="K205" s="60" t="str">
        <f t="shared" ref="K205:K212" si="18">IF(J205="", "", _xlfn.LET(_xlpm.result, _xlfn.XLOOKUP(J205, W:W, X:X, ""), IF(_xlpm.result=0, "", _xlpm.result)))</f>
        <v/>
      </c>
      <c r="L205" s="58"/>
      <c r="M205" s="60" t="str">
        <f t="shared" ref="M205:M212" si="19">IF(L205="", "", _xlfn.LET(_xlpm.result, _xlfn.XLOOKUP(L205, W:W, X:X, ""), IF(_xlpm.result=0, "", _xlpm.result)))</f>
        <v/>
      </c>
      <c r="N205" s="58"/>
      <c r="O205" s="60" t="str">
        <f t="shared" ref="O205:O212" si="20">IF(N205="", "", _xlfn.LET(_xlpm.result, _xlfn.XLOOKUP(N205, W:W, X:X, ""), IF(_xlpm.result=0, "", _xlpm.result)))</f>
        <v/>
      </c>
      <c r="P205" s="58"/>
      <c r="Q205" s="58"/>
      <c r="R205" s="61"/>
      <c r="S205" s="61"/>
      <c r="T205" s="89"/>
      <c r="U205" s="89"/>
      <c r="V205" s="89"/>
    </row>
    <row r="206" spans="1:22" ht="17.25">
      <c r="A206" s="46">
        <v>194</v>
      </c>
      <c r="B206" s="58"/>
      <c r="C206" s="58"/>
      <c r="D206" s="58"/>
      <c r="E206" s="59"/>
      <c r="F206" s="58"/>
      <c r="G206" s="58"/>
      <c r="H206" s="58"/>
      <c r="I206" s="90"/>
      <c r="J206" s="58"/>
      <c r="K206" s="60" t="str">
        <f t="shared" si="18"/>
        <v/>
      </c>
      <c r="L206" s="58"/>
      <c r="M206" s="60" t="str">
        <f t="shared" si="19"/>
        <v/>
      </c>
      <c r="N206" s="58"/>
      <c r="O206" s="60" t="str">
        <f t="shared" si="20"/>
        <v/>
      </c>
      <c r="P206" s="58"/>
      <c r="Q206" s="58"/>
      <c r="R206" s="61"/>
      <c r="S206" s="61"/>
      <c r="T206" s="89"/>
      <c r="U206" s="89"/>
      <c r="V206" s="89"/>
    </row>
    <row r="207" spans="1:22" ht="17.25">
      <c r="A207" s="46">
        <v>195</v>
      </c>
      <c r="B207" s="58"/>
      <c r="C207" s="58"/>
      <c r="D207" s="58"/>
      <c r="E207" s="59"/>
      <c r="F207" s="58"/>
      <c r="G207" s="58"/>
      <c r="H207" s="58"/>
      <c r="I207" s="90"/>
      <c r="J207" s="58"/>
      <c r="K207" s="60" t="str">
        <f t="shared" si="18"/>
        <v/>
      </c>
      <c r="L207" s="58"/>
      <c r="M207" s="60" t="str">
        <f t="shared" si="19"/>
        <v/>
      </c>
      <c r="N207" s="58"/>
      <c r="O207" s="60" t="str">
        <f t="shared" si="20"/>
        <v/>
      </c>
      <c r="P207" s="58"/>
      <c r="Q207" s="58"/>
      <c r="R207" s="61"/>
      <c r="S207" s="61"/>
      <c r="T207" s="89"/>
      <c r="U207" s="89"/>
      <c r="V207" s="89"/>
    </row>
    <row r="208" spans="1:22" ht="17.25">
      <c r="A208" s="46">
        <v>196</v>
      </c>
      <c r="B208" s="58"/>
      <c r="C208" s="58"/>
      <c r="D208" s="58"/>
      <c r="E208" s="59"/>
      <c r="F208" s="58"/>
      <c r="G208" s="58"/>
      <c r="H208" s="58"/>
      <c r="I208" s="90"/>
      <c r="J208" s="58"/>
      <c r="K208" s="60" t="str">
        <f t="shared" si="18"/>
        <v/>
      </c>
      <c r="L208" s="58"/>
      <c r="M208" s="60" t="str">
        <f t="shared" si="19"/>
        <v/>
      </c>
      <c r="N208" s="58"/>
      <c r="O208" s="60" t="str">
        <f t="shared" si="20"/>
        <v/>
      </c>
      <c r="P208" s="58"/>
      <c r="Q208" s="58"/>
      <c r="R208" s="61"/>
      <c r="S208" s="61"/>
      <c r="T208" s="89"/>
      <c r="U208" s="89"/>
      <c r="V208" s="89"/>
    </row>
    <row r="209" spans="1:22" ht="17.25">
      <c r="A209" s="46">
        <v>197</v>
      </c>
      <c r="B209" s="58"/>
      <c r="C209" s="58"/>
      <c r="D209" s="58"/>
      <c r="E209" s="59"/>
      <c r="F209" s="58"/>
      <c r="G209" s="58"/>
      <c r="H209" s="58"/>
      <c r="I209" s="90"/>
      <c r="J209" s="58"/>
      <c r="K209" s="60" t="str">
        <f t="shared" si="18"/>
        <v/>
      </c>
      <c r="L209" s="58"/>
      <c r="M209" s="60" t="str">
        <f t="shared" si="19"/>
        <v/>
      </c>
      <c r="N209" s="58"/>
      <c r="O209" s="60" t="str">
        <f t="shared" si="20"/>
        <v/>
      </c>
      <c r="P209" s="58"/>
      <c r="Q209" s="58"/>
      <c r="R209" s="61"/>
      <c r="S209" s="61"/>
      <c r="T209" s="89"/>
      <c r="U209" s="89"/>
      <c r="V209" s="89"/>
    </row>
    <row r="210" spans="1:22" ht="17.25">
      <c r="A210" s="46">
        <v>198</v>
      </c>
      <c r="B210" s="58"/>
      <c r="C210" s="58"/>
      <c r="D210" s="58"/>
      <c r="E210" s="59"/>
      <c r="F210" s="58"/>
      <c r="G210" s="58"/>
      <c r="H210" s="58"/>
      <c r="I210" s="90"/>
      <c r="J210" s="58"/>
      <c r="K210" s="60" t="str">
        <f t="shared" si="18"/>
        <v/>
      </c>
      <c r="L210" s="58"/>
      <c r="M210" s="60" t="str">
        <f t="shared" si="19"/>
        <v/>
      </c>
      <c r="N210" s="58"/>
      <c r="O210" s="60" t="str">
        <f t="shared" si="20"/>
        <v/>
      </c>
      <c r="P210" s="58"/>
      <c r="Q210" s="58"/>
      <c r="R210" s="61"/>
      <c r="S210" s="61"/>
      <c r="T210" s="89"/>
      <c r="U210" s="89"/>
      <c r="V210" s="89"/>
    </row>
    <row r="211" spans="1:22" ht="17.25">
      <c r="A211" s="46">
        <v>199</v>
      </c>
      <c r="B211" s="58"/>
      <c r="C211" s="58"/>
      <c r="D211" s="58"/>
      <c r="E211" s="59"/>
      <c r="F211" s="58"/>
      <c r="G211" s="58"/>
      <c r="H211" s="58"/>
      <c r="I211" s="90"/>
      <c r="J211" s="58"/>
      <c r="K211" s="60" t="str">
        <f t="shared" si="18"/>
        <v/>
      </c>
      <c r="L211" s="58"/>
      <c r="M211" s="60" t="str">
        <f t="shared" si="19"/>
        <v/>
      </c>
      <c r="N211" s="58"/>
      <c r="O211" s="60" t="str">
        <f t="shared" si="20"/>
        <v/>
      </c>
      <c r="P211" s="58"/>
      <c r="Q211" s="58"/>
      <c r="R211" s="61"/>
      <c r="S211" s="61"/>
      <c r="T211" s="89"/>
      <c r="U211" s="89"/>
      <c r="V211" s="89"/>
    </row>
    <row r="212" spans="1:22" ht="17.25">
      <c r="A212" s="46">
        <v>200</v>
      </c>
      <c r="B212" s="58"/>
      <c r="C212" s="58"/>
      <c r="D212" s="58"/>
      <c r="E212" s="59"/>
      <c r="F212" s="58"/>
      <c r="G212" s="58"/>
      <c r="H212" s="58"/>
      <c r="I212" s="90"/>
      <c r="J212" s="58"/>
      <c r="K212" s="60" t="str">
        <f t="shared" si="18"/>
        <v/>
      </c>
      <c r="L212" s="58"/>
      <c r="M212" s="60" t="str">
        <f t="shared" si="19"/>
        <v/>
      </c>
      <c r="N212" s="58"/>
      <c r="O212" s="60" t="str">
        <f t="shared" si="20"/>
        <v/>
      </c>
      <c r="P212" s="58"/>
      <c r="Q212" s="58"/>
      <c r="R212" s="61"/>
      <c r="S212" s="61"/>
      <c r="T212" s="89"/>
      <c r="U212" s="89"/>
      <c r="V212" s="89"/>
    </row>
    <row r="213" spans="1:22" ht="17.25">
      <c r="B213" s="62"/>
      <c r="C213" s="62"/>
      <c r="D213" s="62"/>
      <c r="E213" s="62"/>
      <c r="F213" s="62"/>
      <c r="G213" s="62"/>
      <c r="H213" s="62"/>
      <c r="I213" s="62"/>
      <c r="J213" s="62"/>
      <c r="K213" s="62"/>
      <c r="L213" s="62"/>
      <c r="M213" s="62"/>
      <c r="N213" s="62"/>
      <c r="O213" s="62"/>
      <c r="P213" s="62"/>
      <c r="Q213" s="62"/>
      <c r="R213" s="62"/>
      <c r="S213" s="62"/>
      <c r="T213" s="62"/>
      <c r="U213" s="62"/>
      <c r="V213" s="62"/>
    </row>
  </sheetData>
  <sheetProtection sheet="1" objects="1" scenarios="1"/>
  <mergeCells count="14">
    <mergeCell ref="A1:N1"/>
    <mergeCell ref="G2:J2"/>
    <mergeCell ref="G3:J3"/>
    <mergeCell ref="G4:J4"/>
    <mergeCell ref="G6:J6"/>
    <mergeCell ref="A9:D9"/>
    <mergeCell ref="E9:S9"/>
    <mergeCell ref="A10:S10"/>
    <mergeCell ref="A11:S11"/>
    <mergeCell ref="G5:J5"/>
    <mergeCell ref="K2:N8"/>
    <mergeCell ref="O2:S8"/>
    <mergeCell ref="G7:J7"/>
    <mergeCell ref="G8:J8"/>
  </mergeCells>
  <phoneticPr fontId="39" type="noConversion"/>
  <conditionalFormatting sqref="U14:U17 U19:U22">
    <cfRule type="expression" dxfId="6" priority="4" stopIfTrue="1">
      <formula>AND(COUNTIF($W$29:$Y$35, U14)+COUNTIF($W$16:$Y$17, U14)+COUNTIF($W$19:$Y$26, U14)&gt;1,NOT(ISBLANK(U14)))</formula>
    </cfRule>
  </conditionalFormatting>
  <conditionalFormatting sqref="W16:W17 Y16:Y17 W19:W27 Y19:Y27 W29:W32 Y29:Y32">
    <cfRule type="expression" dxfId="5" priority="12" stopIfTrue="1">
      <formula>AND(COUNTIF($W$29:$Y$35, W16)+COUNTIF($W$16:$Y$17, W16)+COUNTIF($W$19:$Y$26, W16)&gt;1,NOT(ISBLANK(W16)))</formula>
    </cfRule>
  </conditionalFormatting>
  <conditionalFormatting sqref="W18 U26:U31 U34:U35 W36:W41">
    <cfRule type="expression" dxfId="4" priority="16" stopIfTrue="1">
      <formula>AND(COUNTIF($W$36:$W$41, U18)+COUNTIF($W$18:$W$18, U18)&gt;1,NOT(ISBLANK(U18)))</formula>
    </cfRule>
  </conditionalFormatting>
  <conditionalFormatting sqref="W44:W45">
    <cfRule type="expression" dxfId="3" priority="1" stopIfTrue="1">
      <formula>AND(COUNTIF($W$36:$W$41, W44)+COUNTIF($W$18:$W$18, W44)&gt;1,NOT(ISBLANK(W44)))</formula>
    </cfRule>
  </conditionalFormatting>
  <conditionalFormatting sqref="Y18 Y33:Y41">
    <cfRule type="expression" dxfId="2" priority="18" stopIfTrue="1">
      <formula>AND(COUNTIF($Y$36:$Y$41, Y18)+COUNTIF($Y$18:$Y$18, Y18)+COUNTIF(#REF!, Y18)&gt;1,NOT(ISBLANK(Y18)))</formula>
    </cfRule>
  </conditionalFormatting>
  <conditionalFormatting sqref="AA13:AA23">
    <cfRule type="expression" dxfId="1" priority="7" stopIfTrue="1">
      <formula>AND(COUNTIF($W$29:$Y$35, AA13)+COUNTIF($W$16:$Y$17, AA13)+COUNTIF($W$19:$Y$26, AA13)&gt;1,NOT(ISBLANK(AA13)))</formula>
    </cfRule>
  </conditionalFormatting>
  <conditionalFormatting sqref="AB13:AC18">
    <cfRule type="expression" dxfId="0" priority="5" stopIfTrue="1">
      <formula>AND(COUNTIF($W$29:$Y$35, AB13)+COUNTIF($W$16:$Y$17, AB13)+COUNTIF($W$19:$Y$26, AB13)&gt;1,NOT(ISBLANK(AB13)))</formula>
    </cfRule>
  </conditionalFormatting>
  <dataValidations count="8">
    <dataValidation type="list" allowBlank="1" showInputMessage="1" showErrorMessage="1" sqref="B14:B212" xr:uid="{70E888F5-BC62-458F-BF09-E04D9C0B81D4}">
      <formula1>$Z$14:$Z$17</formula1>
    </dataValidation>
    <dataValidation type="list" allowBlank="1" showInputMessage="1" showErrorMessage="1" promptTitle="Sample Type" prompt="Select from the drop down menu._x000a_" sqref="B13" xr:uid="{22B1CBF0-DB63-4E9A-949B-FBF8B6BC888A}">
      <formula1>$Z$14:$Z$17</formula1>
    </dataValidation>
    <dataValidation allowBlank="1" showInputMessage="1" showErrorMessage="1" promptTitle="Sample ID" prompt="From TSU or hair card." sqref="C13" xr:uid="{ADA51383-0741-4E73-9D59-2671F34C797A}"/>
    <dataValidation type="list" allowBlank="1" showInputMessage="1" showErrorMessage="1" promptTitle="Test 1" prompt="Select from the drop down list." sqref="J13:J212" xr:uid="{4ED9DB32-4780-40A2-B137-E4A43A41A5A4}">
      <formula1>INDIRECT(SUBSTITUTE(I13," ","_"))</formula1>
    </dataValidation>
    <dataValidation type="list" allowBlank="1" showInputMessage="1" showErrorMessage="1" promptTitle="Test 2" prompt="Select from the drop down list." sqref="L13:L212" xr:uid="{55DE3410-1417-433B-83C1-F4FF9FF0E81D}">
      <formula1>INDIRECT(SUBSTITUTE(I13," ","_"))</formula1>
    </dataValidation>
    <dataValidation type="list" allowBlank="1" showInputMessage="1" showErrorMessage="1" promptTitle="Test 3" prompt="Select from the drop down list." sqref="N13:N212" xr:uid="{87644E0A-B4D5-4F14-A7B0-E820CFE694A3}">
      <formula1>INDIRECT(SUBSTITUTE(I13," ","_"))</formula1>
    </dataValidation>
    <dataValidation type="list" allowBlank="1" showInputMessage="1" showErrorMessage="1" sqref="E2" xr:uid="{C402FEA8-280E-4AF3-A7CB-076053F15118}">
      <formula1>$AA$14:$AA$23</formula1>
    </dataValidation>
    <dataValidation type="list" allowBlank="1" showInputMessage="1" showErrorMessage="1" sqref="I13:I212" xr:uid="{00069E08-A0BB-4A33-B8CC-075266F0F9A0}">
      <formula1>$AB$14:$AB$16</formula1>
    </dataValidation>
  </dataValidations>
  <hyperlinks>
    <hyperlink ref="G8" r:id="rId1" xr:uid="{296755BC-352D-4EEC-816D-283E9C42CFA6}"/>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1647-1FBD-4301-9524-5A1774D6389B}">
  <sheetPr>
    <tabColor theme="4" tint="0.59999389629810485"/>
  </sheetPr>
  <dimension ref="A1:C4"/>
  <sheetViews>
    <sheetView workbookViewId="0">
      <selection activeCell="I24" sqref="I24"/>
    </sheetView>
  </sheetViews>
  <sheetFormatPr defaultRowHeight="15"/>
  <cols>
    <col min="2" max="2" width="28.7109375" customWidth="1"/>
    <col min="3" max="3" width="27.28515625" customWidth="1"/>
  </cols>
  <sheetData>
    <row r="1" spans="1:3" ht="25.5">
      <c r="A1" s="190" t="s">
        <v>132</v>
      </c>
      <c r="B1" s="190"/>
      <c r="C1" s="2" t="s">
        <v>133</v>
      </c>
    </row>
    <row r="2" spans="1:3" ht="45.75" customHeight="1">
      <c r="A2" s="191" t="s">
        <v>134</v>
      </c>
      <c r="B2" s="191"/>
      <c r="C2" s="191"/>
    </row>
    <row r="3" spans="1:3" ht="27.75" customHeight="1">
      <c r="A3" s="3" t="s">
        <v>135</v>
      </c>
      <c r="B3" s="4" t="s">
        <v>136</v>
      </c>
      <c r="C3" s="4" t="s">
        <v>137</v>
      </c>
    </row>
    <row r="4" spans="1:3">
      <c r="A4" s="1"/>
      <c r="B4" s="1"/>
      <c r="C4" s="1"/>
    </row>
  </sheetData>
  <mergeCells count="2">
    <mergeCell ref="A1:B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7214-C584-4CF3-8852-C37AB0421146}">
  <sheetPr>
    <tabColor rgb="FFFBCBFB"/>
  </sheetPr>
  <dimension ref="A1:C3"/>
  <sheetViews>
    <sheetView workbookViewId="0">
      <selection activeCell="K16" sqref="K16"/>
    </sheetView>
  </sheetViews>
  <sheetFormatPr defaultRowHeight="15"/>
  <cols>
    <col min="2" max="2" width="27" customWidth="1"/>
    <col min="3" max="3" width="35.5703125" customWidth="1"/>
  </cols>
  <sheetData>
    <row r="1" spans="1:3" ht="25.5">
      <c r="A1" s="192" t="s">
        <v>132</v>
      </c>
      <c r="B1" s="192"/>
      <c r="C1" s="51" t="s">
        <v>138</v>
      </c>
    </row>
    <row r="2" spans="1:3" ht="43.5" customHeight="1">
      <c r="A2" s="193" t="s">
        <v>134</v>
      </c>
      <c r="B2" s="193"/>
      <c r="C2" s="193"/>
    </row>
    <row r="3" spans="1:3" ht="25.5" customHeight="1">
      <c r="A3" s="52" t="s">
        <v>135</v>
      </c>
      <c r="B3" s="53" t="s">
        <v>139</v>
      </c>
      <c r="C3" s="53" t="s">
        <v>140</v>
      </c>
    </row>
  </sheetData>
  <mergeCells count="2">
    <mergeCell ref="A1:B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1F69E-748D-4BBE-A4B5-B4E10619EA53}">
  <sheetPr>
    <tabColor rgb="FF00ACA8"/>
  </sheetPr>
  <dimension ref="A1:AI343"/>
  <sheetViews>
    <sheetView workbookViewId="0">
      <selection activeCell="B8" sqref="B8"/>
    </sheetView>
  </sheetViews>
  <sheetFormatPr defaultRowHeight="15"/>
  <cols>
    <col min="1" max="1" width="19.7109375" bestFit="1" customWidth="1"/>
    <col min="2" max="2" width="15.28515625" bestFit="1" customWidth="1"/>
    <col min="3" max="3" width="22.42578125" bestFit="1" customWidth="1"/>
    <col min="4" max="4" width="7.7109375" bestFit="1" customWidth="1"/>
    <col min="5" max="5" width="12.28515625" customWidth="1"/>
    <col min="6" max="6" width="13.7109375" bestFit="1" customWidth="1"/>
    <col min="7" max="7" width="21.140625" bestFit="1" customWidth="1"/>
    <col min="8" max="8" width="12.42578125" bestFit="1" customWidth="1"/>
    <col min="9" max="9" width="14.42578125" bestFit="1" customWidth="1"/>
    <col min="10" max="10" width="20.5703125" bestFit="1" customWidth="1"/>
    <col min="11" max="11" width="17.85546875" bestFit="1" customWidth="1"/>
    <col min="12" max="12" width="9.85546875" bestFit="1" customWidth="1"/>
    <col min="13" max="13" width="17.42578125" bestFit="1" customWidth="1"/>
    <col min="14" max="14" width="16.85546875" bestFit="1" customWidth="1"/>
    <col min="15" max="15" width="14.7109375" bestFit="1" customWidth="1"/>
    <col min="16" max="16" width="22.5703125" bestFit="1" customWidth="1"/>
    <col min="17" max="17" width="12.42578125" bestFit="1" customWidth="1"/>
    <col min="18" max="18" width="12.28515625" bestFit="1" customWidth="1"/>
    <col min="19" max="19" width="27.42578125" bestFit="1" customWidth="1"/>
    <col min="20" max="20" width="13.85546875" bestFit="1" customWidth="1"/>
    <col min="21" max="21" width="11.5703125" bestFit="1" customWidth="1"/>
    <col min="22" max="22" width="11.42578125" bestFit="1" customWidth="1"/>
    <col min="23" max="23" width="26.5703125" bestFit="1" customWidth="1"/>
    <col min="24" max="24" width="12.85546875" bestFit="1" customWidth="1"/>
    <col min="33" max="33" width="18" bestFit="1" customWidth="1"/>
    <col min="34" max="34" width="16.28515625" bestFit="1" customWidth="1"/>
    <col min="35" max="35" width="20.28515625" bestFit="1" customWidth="1"/>
    <col min="36" max="36" width="12.42578125" bestFit="1" customWidth="1"/>
    <col min="37" max="37" width="18.140625" bestFit="1" customWidth="1"/>
  </cols>
  <sheetData>
    <row r="1" spans="1:35">
      <c r="A1" t="s">
        <v>141</v>
      </c>
      <c r="B1" t="s">
        <v>142</v>
      </c>
      <c r="C1" t="s">
        <v>143</v>
      </c>
      <c r="D1" t="s">
        <v>144</v>
      </c>
      <c r="E1" t="s">
        <v>145</v>
      </c>
      <c r="F1" t="s">
        <v>146</v>
      </c>
      <c r="G1" t="s">
        <v>147</v>
      </c>
      <c r="H1" t="s">
        <v>148</v>
      </c>
      <c r="I1" t="s">
        <v>149</v>
      </c>
      <c r="J1" t="s">
        <v>150</v>
      </c>
      <c r="K1" t="s">
        <v>151</v>
      </c>
      <c r="L1" t="s">
        <v>92</v>
      </c>
      <c r="M1" t="s">
        <v>152</v>
      </c>
      <c r="N1" t="s">
        <v>153</v>
      </c>
      <c r="O1" t="s">
        <v>154</v>
      </c>
      <c r="P1" t="s">
        <v>155</v>
      </c>
      <c r="Q1" t="s">
        <v>156</v>
      </c>
      <c r="R1" t="s">
        <v>157</v>
      </c>
      <c r="S1" t="s">
        <v>158</v>
      </c>
      <c r="T1" t="s">
        <v>159</v>
      </c>
      <c r="U1" t="s">
        <v>160</v>
      </c>
      <c r="V1" t="s">
        <v>161</v>
      </c>
      <c r="W1" t="s">
        <v>162</v>
      </c>
      <c r="X1" t="s">
        <v>163</v>
      </c>
      <c r="Y1" t="s">
        <v>164</v>
      </c>
      <c r="Z1" t="s">
        <v>165</v>
      </c>
      <c r="AA1" t="s">
        <v>166</v>
      </c>
      <c r="AB1" t="s">
        <v>167</v>
      </c>
      <c r="AC1" t="s">
        <v>168</v>
      </c>
      <c r="AD1" t="s">
        <v>169</v>
      </c>
      <c r="AE1" t="s">
        <v>170</v>
      </c>
      <c r="AF1" t="s">
        <v>171</v>
      </c>
      <c r="AG1" t="s">
        <v>172</v>
      </c>
      <c r="AH1" t="s">
        <v>173</v>
      </c>
      <c r="AI1" t="s">
        <v>174</v>
      </c>
    </row>
    <row r="2" spans="1:35">
      <c r="B2" t="str">
        <f>IF(G2&lt;&gt;"", 'Application Form'!$E$2, "")</f>
        <v/>
      </c>
      <c r="D2" t="str">
        <f>IF(F2&lt;&gt;"", "Bovine", "")</f>
        <v/>
      </c>
      <c r="E2" t="str">
        <f>IF(F2&lt;&gt;"", 'Application Form'!$B$5, "")</f>
        <v/>
      </c>
      <c r="F2" t="str">
        <f>IF('Application Form'!B13="", "", 'Application Form'!B13)</f>
        <v/>
      </c>
      <c r="G2" t="str">
        <f>IF('Application Form'!I13="Genotype 85K","WBYS 85K",IF(AND('Application Form'!I13="Standalone Tests",OR(ISNUMBER(MATCH('Application Form'!K13,ProfileCodes,0)),ISNUMBER(MATCH('Application Form'!M13,ProfileCodes,0)),ISNUMBER(MATCH('Application Form'!O13,ProfileCodes,0)))),"WBYS 85K No Profile",IF('Application Form'!I13="Standalone Tests","WBYS 85K No Chip","")))</f>
        <v/>
      </c>
      <c r="H2" t="str">
        <f>IF(F2&lt;&gt;"", 'Application Form'!$B$2, "")</f>
        <v/>
      </c>
      <c r="I2" t="str">
        <f>IF(F2&lt;&gt;"", 'Application Form'!$B$3, "")</f>
        <v/>
      </c>
      <c r="J2" t="str">
        <f>IF(F3&lt;&gt;"", 'Application Form'!$B$7, "")</f>
        <v/>
      </c>
      <c r="L2" t="str">
        <f>IF('Application Form'!C13="", "", 'Application Form'!C13)</f>
        <v/>
      </c>
      <c r="M2" t="str">
        <f>IF('Application Form'!E13="", "", 'Application Form'!E13)</f>
        <v/>
      </c>
      <c r="N2" t="str">
        <f>IF('Application Form'!D13="", "", 'Application Form'!D13)</f>
        <v/>
      </c>
      <c r="O2" t="str">
        <f>IF('Application Form'!G13="", "", 'Application Form'!G13)</f>
        <v/>
      </c>
      <c r="P2" t="str">
        <f>IF('Application Form'!H13="", "", 'Application Form'!H13)</f>
        <v/>
      </c>
      <c r="AA2" t="str">
        <f>IF(AB2="", "", IF(LEFT(AB2,1)="G", "SNP", "MS"))</f>
        <v/>
      </c>
      <c r="AH2" t="str">
        <f>IF(D2&lt;&gt;"", IF('Application Form'!$E$6=0, "", 'Application Form'!$E$6), "")</f>
        <v/>
      </c>
      <c r="AI2" t="str">
        <f>'Application Form'!K13&amp;
IF(AND('Application Form'!M13&lt;&gt;"", 'Application Form'!M13&lt;&gt;0), "+" &amp; 'Application Form'!M13, "") &amp;
IF(AND('Application Form'!O13&lt;&gt;"", 'Application Form'!O13&lt;&gt;0), "+" &amp; 'Application Form'!O13, "")</f>
        <v/>
      </c>
    </row>
    <row r="3" spans="1:35">
      <c r="B3" t="str">
        <f>IF(G3&lt;&gt;"", 'Application Form'!$E$2, "")</f>
        <v/>
      </c>
      <c r="D3" t="str">
        <f t="shared" ref="D3:D66" si="0">IF(F3&lt;&gt;"", "Bovine", "")</f>
        <v/>
      </c>
      <c r="E3" t="str">
        <f>IF(F3&lt;&gt;"", 'Application Form'!$B$5, "")</f>
        <v/>
      </c>
      <c r="F3" t="str">
        <f>IF('Application Form'!B14="", "", 'Application Form'!B14)</f>
        <v/>
      </c>
      <c r="G3" t="str">
        <f>IF('Application Form'!I14="Genotype 85K","WBYS 85K",IF(AND('Application Form'!I14="Standalone Tests",OR(ISNUMBER(MATCH('Application Form'!K14,ProfileCodes,0)),ISNUMBER(MATCH('Application Form'!M14,ProfileCodes,0)),ISNUMBER(MATCH('Application Form'!O14,ProfileCodes,0)))),"WBYS 85K No Profile",IF('Application Form'!I14="Standalone Tests","WBYS 85K No Chip","")))</f>
        <v/>
      </c>
      <c r="H3" t="str">
        <f>IF(F3&lt;&gt;"", 'Application Form'!$B$2, "")</f>
        <v/>
      </c>
      <c r="I3" t="str">
        <f>IF(F3&lt;&gt;"", 'Application Form'!$B$3, "")</f>
        <v/>
      </c>
      <c r="J3" t="str">
        <f>IF(F4&lt;&gt;"", 'Application Form'!$B$7, "")</f>
        <v/>
      </c>
      <c r="L3" t="str">
        <f>IF('Application Form'!C14="", "", 'Application Form'!C14)</f>
        <v/>
      </c>
      <c r="M3" t="str">
        <f>IF('Application Form'!E14="", "", 'Application Form'!E14)</f>
        <v/>
      </c>
      <c r="N3" t="str">
        <f>IF('Application Form'!D14="", "", 'Application Form'!D14)</f>
        <v/>
      </c>
      <c r="O3" t="str">
        <f>IF('Application Form'!G14="", "", 'Application Form'!G14)</f>
        <v/>
      </c>
      <c r="P3" t="str">
        <f>IF('Application Form'!H14="", "", 'Application Form'!H14)</f>
        <v/>
      </c>
      <c r="AA3" t="str">
        <f t="shared" ref="AA3:AA66" si="1">IF(AB3="", "", IF(LEFT(AB3,1)="G", "SNP", "MS"))</f>
        <v/>
      </c>
      <c r="AH3" t="str">
        <f>IF(D3&lt;&gt;"", IF('Application Form'!$E$6=0, "", 'Application Form'!$E$6), "")</f>
        <v/>
      </c>
      <c r="AI3" t="str">
        <f>'Application Form'!K14&amp;
IF(AND('Application Form'!M14&lt;&gt;"", 'Application Form'!M14&lt;&gt;0), "+" &amp; 'Application Form'!M14, "") &amp;
IF(AND('Application Form'!O14&lt;&gt;"", 'Application Form'!O14&lt;&gt;0), "+" &amp; 'Application Form'!O14, "")</f>
        <v/>
      </c>
    </row>
    <row r="4" spans="1:35">
      <c r="B4" t="str">
        <f>IF(G4&lt;&gt;"", 'Application Form'!$E$2, "")</f>
        <v/>
      </c>
      <c r="D4" t="str">
        <f t="shared" si="0"/>
        <v/>
      </c>
      <c r="E4" t="str">
        <f>IF(F4&lt;&gt;"", 'Application Form'!$B$5, "")</f>
        <v/>
      </c>
      <c r="F4" t="str">
        <f>IF('Application Form'!B15="", "", 'Application Form'!B15)</f>
        <v/>
      </c>
      <c r="G4" t="str">
        <f>IF('Application Form'!I15="Genotype 85K","WBYS 85K",IF(AND('Application Form'!I15="Standalone Tests",OR(ISNUMBER(MATCH('Application Form'!K15,ProfileCodes,0)),ISNUMBER(MATCH('Application Form'!M15,ProfileCodes,0)),ISNUMBER(MATCH('Application Form'!O15,ProfileCodes,0)))),"WBYS 85K No Profile",IF('Application Form'!I15="Standalone Tests","WBYS 85K No Chip","")))</f>
        <v/>
      </c>
      <c r="H4" t="str">
        <f>IF(F4&lt;&gt;"", 'Application Form'!$B$2, "")</f>
        <v/>
      </c>
      <c r="I4" t="str">
        <f>IF(F4&lt;&gt;"", 'Application Form'!$B$3, "")</f>
        <v/>
      </c>
      <c r="J4" t="str">
        <f>IF(F5&lt;&gt;"", 'Application Form'!$B$7, "")</f>
        <v/>
      </c>
      <c r="L4" t="str">
        <f>IF('Application Form'!C15="", "", 'Application Form'!C15)</f>
        <v/>
      </c>
      <c r="M4" t="str">
        <f>IF('Application Form'!E15="", "", 'Application Form'!E15)</f>
        <v/>
      </c>
      <c r="N4" t="str">
        <f>IF('Application Form'!D15="", "", 'Application Form'!D15)</f>
        <v/>
      </c>
      <c r="O4" t="str">
        <f>IF('Application Form'!G15="", "", 'Application Form'!G15)</f>
        <v/>
      </c>
      <c r="P4" t="str">
        <f>IF('Application Form'!H15="", "", 'Application Form'!H15)</f>
        <v/>
      </c>
      <c r="AA4" t="str">
        <f t="shared" si="1"/>
        <v/>
      </c>
      <c r="AH4" t="str">
        <f>IF(D4&lt;&gt;"", IF('Application Form'!$E$6=0, "", 'Application Form'!$E$6), "")</f>
        <v/>
      </c>
      <c r="AI4" t="str">
        <f>'Application Form'!K15&amp;
IF(AND('Application Form'!M15&lt;&gt;"", 'Application Form'!M15&lt;&gt;0), "+" &amp; 'Application Form'!M15, "") &amp;
IF(AND('Application Form'!O15&lt;&gt;"", 'Application Form'!O15&lt;&gt;0), "+" &amp; 'Application Form'!O15, "")</f>
        <v/>
      </c>
    </row>
    <row r="5" spans="1:35">
      <c r="B5" t="str">
        <f>IF(G5&lt;&gt;"", 'Application Form'!$E$2, "")</f>
        <v/>
      </c>
      <c r="D5" t="str">
        <f t="shared" si="0"/>
        <v/>
      </c>
      <c r="E5" t="str">
        <f>IF(F5&lt;&gt;"", 'Application Form'!$B$5, "")</f>
        <v/>
      </c>
      <c r="F5" t="str">
        <f>IF('Application Form'!B16="", "", 'Application Form'!B16)</f>
        <v/>
      </c>
      <c r="G5" t="str">
        <f>IF('Application Form'!I16="Genotype 85K","WBYS 85K",IF(AND('Application Form'!I16="Standalone Tests",OR(ISNUMBER(MATCH('Application Form'!K16,ProfileCodes,0)),ISNUMBER(MATCH('Application Form'!M16,ProfileCodes,0)),ISNUMBER(MATCH('Application Form'!O16,ProfileCodes,0)))),"WBYS 85K No Profile",IF('Application Form'!I16="Standalone Tests","WBYS 85K No Chip","")))</f>
        <v/>
      </c>
      <c r="H5" t="str">
        <f>IF(F5&lt;&gt;"", 'Application Form'!$B$2, "")</f>
        <v/>
      </c>
      <c r="I5" t="str">
        <f>IF(F5&lt;&gt;"", 'Application Form'!$B$3, "")</f>
        <v/>
      </c>
      <c r="J5" t="str">
        <f>IF(F6&lt;&gt;"", 'Application Form'!$B$7, "")</f>
        <v/>
      </c>
      <c r="L5" t="str">
        <f>IF('Application Form'!C16="", "", 'Application Form'!C16)</f>
        <v/>
      </c>
      <c r="M5" t="str">
        <f>IF('Application Form'!E16="", "", 'Application Form'!E16)</f>
        <v/>
      </c>
      <c r="N5" t="str">
        <f>IF('Application Form'!D16="", "", 'Application Form'!D16)</f>
        <v/>
      </c>
      <c r="O5" t="str">
        <f>IF('Application Form'!G16="", "", 'Application Form'!G16)</f>
        <v/>
      </c>
      <c r="P5" t="str">
        <f>IF('Application Form'!H16="", "", 'Application Form'!H16)</f>
        <v/>
      </c>
      <c r="AA5" t="str">
        <f t="shared" si="1"/>
        <v/>
      </c>
      <c r="AH5" t="str">
        <f>IF(D5&lt;&gt;"", IF('Application Form'!$E$6=0, "", 'Application Form'!$E$6), "")</f>
        <v/>
      </c>
      <c r="AI5" t="str">
        <f>'Application Form'!K16&amp;
IF(AND('Application Form'!M16&lt;&gt;"", 'Application Form'!M16&lt;&gt;0), "+" &amp; 'Application Form'!M16, "") &amp;
IF(AND('Application Form'!O16&lt;&gt;"", 'Application Form'!O16&lt;&gt;0), "+" &amp; 'Application Form'!O16, "")</f>
        <v/>
      </c>
    </row>
    <row r="6" spans="1:35">
      <c r="B6" t="str">
        <f>IF(G6&lt;&gt;"", 'Application Form'!$E$2, "")</f>
        <v/>
      </c>
      <c r="D6" t="str">
        <f t="shared" si="0"/>
        <v/>
      </c>
      <c r="E6" t="str">
        <f>IF(F6&lt;&gt;"", 'Application Form'!$B$5, "")</f>
        <v/>
      </c>
      <c r="F6" t="str">
        <f>IF('Application Form'!B17="", "", 'Application Form'!B17)</f>
        <v/>
      </c>
      <c r="G6" t="str">
        <f>IF('Application Form'!I17="Genotype 85K","WBYS 85K",IF(AND('Application Form'!I17="Standalone Tests",OR(ISNUMBER(MATCH('Application Form'!K17,ProfileCodes,0)),ISNUMBER(MATCH('Application Form'!M17,ProfileCodes,0)),ISNUMBER(MATCH('Application Form'!O17,ProfileCodes,0)))),"WBYS 85K No Profile",IF('Application Form'!I17="Standalone Tests","WBYS 85K No Chip","")))</f>
        <v/>
      </c>
      <c r="H6" t="str">
        <f>IF(F6&lt;&gt;"", 'Application Form'!$B$2, "")</f>
        <v/>
      </c>
      <c r="I6" t="str">
        <f>IF(F6&lt;&gt;"", 'Application Form'!$B$3, "")</f>
        <v/>
      </c>
      <c r="J6" t="str">
        <f>IF(F7&lt;&gt;"", 'Application Form'!$B$7, "")</f>
        <v/>
      </c>
      <c r="L6" t="str">
        <f>IF('Application Form'!C17="", "", 'Application Form'!C17)</f>
        <v/>
      </c>
      <c r="M6" t="str">
        <f>IF('Application Form'!E17="", "", 'Application Form'!E17)</f>
        <v/>
      </c>
      <c r="N6" t="str">
        <f>IF('Application Form'!D17="", "", 'Application Form'!D17)</f>
        <v/>
      </c>
      <c r="O6" t="str">
        <f>IF('Application Form'!G17="", "", 'Application Form'!G17)</f>
        <v/>
      </c>
      <c r="P6" t="str">
        <f>IF('Application Form'!H17="", "", 'Application Form'!H17)</f>
        <v/>
      </c>
      <c r="AA6" t="str">
        <f t="shared" si="1"/>
        <v/>
      </c>
      <c r="AH6" t="str">
        <f>IF(D6&lt;&gt;"", IF('Application Form'!$E$6=0, "", 'Application Form'!$E$6), "")</f>
        <v/>
      </c>
      <c r="AI6" t="str">
        <f>'Application Form'!K17&amp;
IF(AND('Application Form'!M17&lt;&gt;"", 'Application Form'!M17&lt;&gt;0), "+" &amp; 'Application Form'!M17, "") &amp;
IF(AND('Application Form'!O17&lt;&gt;"", 'Application Form'!O17&lt;&gt;0), "+" &amp; 'Application Form'!O17, "")</f>
        <v/>
      </c>
    </row>
    <row r="7" spans="1:35">
      <c r="B7" t="str">
        <f>IF(G7&lt;&gt;"", 'Application Form'!$E$2, "")</f>
        <v/>
      </c>
      <c r="D7" t="str">
        <f t="shared" si="0"/>
        <v/>
      </c>
      <c r="E7" t="str">
        <f>IF(F7&lt;&gt;"", 'Application Form'!$B$5, "")</f>
        <v/>
      </c>
      <c r="F7" t="str">
        <f>IF('Application Form'!B18="", "", 'Application Form'!B18)</f>
        <v/>
      </c>
      <c r="G7" t="str">
        <f>IF('Application Form'!I18="Genotype 85K","WBYS 85K",IF(AND('Application Form'!I18="Standalone Tests",OR(ISNUMBER(MATCH('Application Form'!K18,ProfileCodes,0)),ISNUMBER(MATCH('Application Form'!M18,ProfileCodes,0)),ISNUMBER(MATCH('Application Form'!O18,ProfileCodes,0)))),"WBYS 85K No Profile",IF('Application Form'!I18="Standalone Tests","WBYS 85K No Chip","")))</f>
        <v/>
      </c>
      <c r="H7" t="str">
        <f>IF(F7&lt;&gt;"", 'Application Form'!$B$2, "")</f>
        <v/>
      </c>
      <c r="I7" t="str">
        <f>IF(F7&lt;&gt;"", 'Application Form'!$B$3, "")</f>
        <v/>
      </c>
      <c r="J7" t="str">
        <f>IF(F8&lt;&gt;"", 'Application Form'!$B$7, "")</f>
        <v/>
      </c>
      <c r="L7" t="str">
        <f>IF('Application Form'!C18="", "", 'Application Form'!C18)</f>
        <v/>
      </c>
      <c r="M7" t="str">
        <f>IF('Application Form'!E18="", "", 'Application Form'!E18)</f>
        <v/>
      </c>
      <c r="N7" t="str">
        <f>IF('Application Form'!D18="", "", 'Application Form'!D18)</f>
        <v/>
      </c>
      <c r="O7" t="str">
        <f>IF('Application Form'!G18="", "", 'Application Form'!G18)</f>
        <v/>
      </c>
      <c r="P7" t="str">
        <f>IF('Application Form'!H18="", "", 'Application Form'!H18)</f>
        <v/>
      </c>
      <c r="AA7" t="str">
        <f t="shared" si="1"/>
        <v/>
      </c>
      <c r="AH7" t="str">
        <f>IF(D7&lt;&gt;"", IF('Application Form'!$E$6=0, "", 'Application Form'!$E$6), "")</f>
        <v/>
      </c>
      <c r="AI7" t="str">
        <f>'Application Form'!K18&amp;
IF(AND('Application Form'!M18&lt;&gt;"", 'Application Form'!M18&lt;&gt;0), "+" &amp; 'Application Form'!M18, "") &amp;
IF(AND('Application Form'!O18&lt;&gt;"", 'Application Form'!O18&lt;&gt;0), "+" &amp; 'Application Form'!O18, "")</f>
        <v/>
      </c>
    </row>
    <row r="8" spans="1:35">
      <c r="B8" t="str">
        <f>IF(G8&lt;&gt;"", 'Application Form'!$E$2, "")</f>
        <v/>
      </c>
      <c r="D8" t="str">
        <f t="shared" si="0"/>
        <v/>
      </c>
      <c r="E8" t="str">
        <f>IF(F8&lt;&gt;"", 'Application Form'!$B$5, "")</f>
        <v/>
      </c>
      <c r="F8" t="str">
        <f>IF('Application Form'!B19="", "", 'Application Form'!B19)</f>
        <v/>
      </c>
      <c r="G8" t="str">
        <f>IF('Application Form'!I19="Genotype 85K","WBYS 85K",IF(AND('Application Form'!I19="Standalone Tests",OR(ISNUMBER(MATCH('Application Form'!K19,ProfileCodes,0)),ISNUMBER(MATCH('Application Form'!M19,ProfileCodes,0)),ISNUMBER(MATCH('Application Form'!O19,ProfileCodes,0)))),"WBYS 85K No Profile",IF('Application Form'!I19="Standalone Tests","WBYS 85K No Chip","")))</f>
        <v/>
      </c>
      <c r="H8" t="str">
        <f>IF(F8&lt;&gt;"", 'Application Form'!$B$2, "")</f>
        <v/>
      </c>
      <c r="I8" t="str">
        <f>IF(F8&lt;&gt;"", 'Application Form'!$B$3, "")</f>
        <v/>
      </c>
      <c r="J8" t="str">
        <f>IF(F9&lt;&gt;"", 'Application Form'!$B$7, "")</f>
        <v/>
      </c>
      <c r="L8" t="str">
        <f>IF('Application Form'!C19="", "", 'Application Form'!C19)</f>
        <v/>
      </c>
      <c r="M8" t="str">
        <f>IF('Application Form'!E19="", "", 'Application Form'!E19)</f>
        <v/>
      </c>
      <c r="N8" t="str">
        <f>IF('Application Form'!D19="", "", 'Application Form'!D19)</f>
        <v/>
      </c>
      <c r="O8" t="str">
        <f>IF('Application Form'!G19="", "", 'Application Form'!G19)</f>
        <v/>
      </c>
      <c r="P8" t="str">
        <f>IF('Application Form'!H19="", "", 'Application Form'!H19)</f>
        <v/>
      </c>
      <c r="AA8" t="str">
        <f t="shared" si="1"/>
        <v/>
      </c>
      <c r="AH8" t="str">
        <f>IF(D8&lt;&gt;"", IF('Application Form'!$E$6=0, "", 'Application Form'!$E$6), "")</f>
        <v/>
      </c>
      <c r="AI8" t="str">
        <f>'Application Form'!K19&amp;
IF(AND('Application Form'!M19&lt;&gt;"", 'Application Form'!M19&lt;&gt;0), "+" &amp; 'Application Form'!M19, "") &amp;
IF(AND('Application Form'!O19&lt;&gt;"", 'Application Form'!O19&lt;&gt;0), "+" &amp; 'Application Form'!O19, "")</f>
        <v/>
      </c>
    </row>
    <row r="9" spans="1:35">
      <c r="B9" t="str">
        <f>IF(G9&lt;&gt;"", 'Application Form'!$E$2, "")</f>
        <v/>
      </c>
      <c r="D9" t="str">
        <f t="shared" si="0"/>
        <v/>
      </c>
      <c r="E9" t="str">
        <f>IF(F9&lt;&gt;"", 'Application Form'!$B$5, "")</f>
        <v/>
      </c>
      <c r="F9" t="str">
        <f>IF('Application Form'!B20="", "", 'Application Form'!B20)</f>
        <v/>
      </c>
      <c r="G9" t="str">
        <f>IF('Application Form'!I20="Genotype 85K","WBYS 85K",IF(AND('Application Form'!I20="Standalone Tests",OR(ISNUMBER(MATCH('Application Form'!K20,ProfileCodes,0)),ISNUMBER(MATCH('Application Form'!M20,ProfileCodes,0)),ISNUMBER(MATCH('Application Form'!O20,ProfileCodes,0)))),"WBYS 85K No Profile",IF('Application Form'!I20="Standalone Tests","WBYS 85K No Chip","")))</f>
        <v/>
      </c>
      <c r="H9" t="str">
        <f>IF(F9&lt;&gt;"", 'Application Form'!$B$2, "")</f>
        <v/>
      </c>
      <c r="I9" t="str">
        <f>IF(F9&lt;&gt;"", 'Application Form'!$B$3, "")</f>
        <v/>
      </c>
      <c r="J9" t="str">
        <f>IF(F10&lt;&gt;"", 'Application Form'!$B$7, "")</f>
        <v/>
      </c>
      <c r="L9" t="str">
        <f>IF('Application Form'!C20="", "", 'Application Form'!C20)</f>
        <v/>
      </c>
      <c r="M9" t="str">
        <f>IF('Application Form'!E20="", "", 'Application Form'!E20)</f>
        <v/>
      </c>
      <c r="N9" t="str">
        <f>IF('Application Form'!D20="", "", 'Application Form'!D20)</f>
        <v/>
      </c>
      <c r="O9" t="str">
        <f>IF('Application Form'!G20="", "", 'Application Form'!G20)</f>
        <v/>
      </c>
      <c r="P9" t="str">
        <f>IF('Application Form'!H20="", "", 'Application Form'!H20)</f>
        <v/>
      </c>
      <c r="AA9" t="str">
        <f t="shared" si="1"/>
        <v/>
      </c>
      <c r="AH9" t="str">
        <f>IF(D9&lt;&gt;"", IF('Application Form'!$E$6=0, "", 'Application Form'!$E$6), "")</f>
        <v/>
      </c>
      <c r="AI9" t="str">
        <f>'Application Form'!K20&amp;
IF(AND('Application Form'!M20&lt;&gt;"", 'Application Form'!M20&lt;&gt;0), "+" &amp; 'Application Form'!M20, "") &amp;
IF(AND('Application Form'!O20&lt;&gt;"", 'Application Form'!O20&lt;&gt;0), "+" &amp; 'Application Form'!O20, "")</f>
        <v/>
      </c>
    </row>
    <row r="10" spans="1:35">
      <c r="B10" t="str">
        <f>IF(G10&lt;&gt;"", 'Application Form'!$E$2, "")</f>
        <v/>
      </c>
      <c r="D10" t="str">
        <f t="shared" si="0"/>
        <v/>
      </c>
      <c r="E10" t="str">
        <f>IF(F10&lt;&gt;"", 'Application Form'!$B$5, "")</f>
        <v/>
      </c>
      <c r="F10" t="str">
        <f>IF('Application Form'!B21="", "", 'Application Form'!B21)</f>
        <v/>
      </c>
      <c r="G10" t="str">
        <f>IF('Application Form'!I21="Genotype 85K","WBYS 85K",IF(AND('Application Form'!I21="Standalone Tests",OR(ISNUMBER(MATCH('Application Form'!K21,ProfileCodes,0)),ISNUMBER(MATCH('Application Form'!M21,ProfileCodes,0)),ISNUMBER(MATCH('Application Form'!O21,ProfileCodes,0)))),"WBYS 85K No Profile",IF('Application Form'!I21="Standalone Tests","WBYS 85K No Chip","")))</f>
        <v/>
      </c>
      <c r="H10" t="str">
        <f>IF(F10&lt;&gt;"", 'Application Form'!$B$2, "")</f>
        <v/>
      </c>
      <c r="I10" t="str">
        <f>IF(F10&lt;&gt;"", 'Application Form'!$B$3, "")</f>
        <v/>
      </c>
      <c r="J10" t="str">
        <f>IF(F11&lt;&gt;"", 'Application Form'!$B$7, "")</f>
        <v/>
      </c>
      <c r="L10" t="str">
        <f>IF('Application Form'!C21="", "", 'Application Form'!C21)</f>
        <v/>
      </c>
      <c r="M10" t="str">
        <f>IF('Application Form'!E21="", "", 'Application Form'!E21)</f>
        <v/>
      </c>
      <c r="N10" t="str">
        <f>IF('Application Form'!D21="", "", 'Application Form'!D21)</f>
        <v/>
      </c>
      <c r="O10" t="str">
        <f>IF('Application Form'!G21="", "", 'Application Form'!G21)</f>
        <v/>
      </c>
      <c r="P10" t="str">
        <f>IF('Application Form'!H21="", "", 'Application Form'!H21)</f>
        <v/>
      </c>
      <c r="AA10" t="str">
        <f t="shared" si="1"/>
        <v/>
      </c>
      <c r="AH10" t="str">
        <f>IF(D10&lt;&gt;"", IF('Application Form'!$E$6=0, "", 'Application Form'!$E$6), "")</f>
        <v/>
      </c>
      <c r="AI10" t="str">
        <f>'Application Form'!K21&amp;
IF(AND('Application Form'!M21&lt;&gt;"", 'Application Form'!M21&lt;&gt;0), "+" &amp; 'Application Form'!M21, "") &amp;
IF(AND('Application Form'!O21&lt;&gt;"", 'Application Form'!O21&lt;&gt;0), "+" &amp; 'Application Form'!O21, "")</f>
        <v/>
      </c>
    </row>
    <row r="11" spans="1:35">
      <c r="B11" t="str">
        <f>IF(G11&lt;&gt;"", 'Application Form'!$E$2, "")</f>
        <v/>
      </c>
      <c r="D11" t="str">
        <f t="shared" si="0"/>
        <v/>
      </c>
      <c r="E11" t="str">
        <f>IF(F11&lt;&gt;"", 'Application Form'!$B$5, "")</f>
        <v/>
      </c>
      <c r="F11" t="str">
        <f>IF('Application Form'!B22="", "", 'Application Form'!B22)</f>
        <v/>
      </c>
      <c r="G11" t="str">
        <f>IF('Application Form'!I22="Genotype 85K","WBYS 85K",IF(AND('Application Form'!I22="Standalone Tests",OR(ISNUMBER(MATCH('Application Form'!K22,ProfileCodes,0)),ISNUMBER(MATCH('Application Form'!M22,ProfileCodes,0)),ISNUMBER(MATCH('Application Form'!O22,ProfileCodes,0)))),"WBYS 85K No Profile",IF('Application Form'!I22="Standalone Tests","WBYS 85K No Chip","")))</f>
        <v/>
      </c>
      <c r="H11" t="str">
        <f>IF(F11&lt;&gt;"", 'Application Form'!$B$2, "")</f>
        <v/>
      </c>
      <c r="I11" t="str">
        <f>IF(F11&lt;&gt;"", 'Application Form'!$B$3, "")</f>
        <v/>
      </c>
      <c r="J11" t="str">
        <f>IF(F12&lt;&gt;"", 'Application Form'!$B$7, "")</f>
        <v/>
      </c>
      <c r="L11" t="str">
        <f>IF('Application Form'!C22="", "", 'Application Form'!C22)</f>
        <v/>
      </c>
      <c r="M11" t="str">
        <f>IF('Application Form'!E22="", "", 'Application Form'!E22)</f>
        <v/>
      </c>
      <c r="N11" t="str">
        <f>IF('Application Form'!D22="", "", 'Application Form'!D22)</f>
        <v/>
      </c>
      <c r="O11" t="str">
        <f>IF('Application Form'!G22="", "", 'Application Form'!G22)</f>
        <v/>
      </c>
      <c r="P11" t="str">
        <f>IF('Application Form'!H22="", "", 'Application Form'!H22)</f>
        <v/>
      </c>
      <c r="AA11" t="str">
        <f t="shared" si="1"/>
        <v/>
      </c>
      <c r="AH11" t="str">
        <f>IF(D11&lt;&gt;"", IF('Application Form'!$E$6=0, "", 'Application Form'!$E$6), "")</f>
        <v/>
      </c>
      <c r="AI11" t="str">
        <f>'Application Form'!K22&amp;
IF(AND('Application Form'!M22&lt;&gt;"", 'Application Form'!M22&lt;&gt;0), "+" &amp; 'Application Form'!M22, "") &amp;
IF(AND('Application Form'!O22&lt;&gt;"", 'Application Form'!O22&lt;&gt;0), "+" &amp; 'Application Form'!O22, "")</f>
        <v/>
      </c>
    </row>
    <row r="12" spans="1:35">
      <c r="B12" t="str">
        <f>IF(G12&lt;&gt;"", 'Application Form'!$E$2, "")</f>
        <v/>
      </c>
      <c r="D12" t="str">
        <f t="shared" si="0"/>
        <v/>
      </c>
      <c r="E12" t="str">
        <f>IF(F12&lt;&gt;"", 'Application Form'!$B$5, "")</f>
        <v/>
      </c>
      <c r="F12" t="str">
        <f>IF('Application Form'!B23="", "", 'Application Form'!B23)</f>
        <v/>
      </c>
      <c r="G12" t="str">
        <f>IF('Application Form'!I23="Genotype 85K","WBYS 85K",IF(AND('Application Form'!I23="Standalone Tests",OR(ISNUMBER(MATCH('Application Form'!K23,ProfileCodes,0)),ISNUMBER(MATCH('Application Form'!M23,ProfileCodes,0)),ISNUMBER(MATCH('Application Form'!O23,ProfileCodes,0)))),"WBYS 85K No Profile",IF('Application Form'!I23="Standalone Tests","WBYS 85K No Chip","")))</f>
        <v/>
      </c>
      <c r="H12" t="str">
        <f>IF(F12&lt;&gt;"", 'Application Form'!$B$2, "")</f>
        <v/>
      </c>
      <c r="I12" t="str">
        <f>IF(F12&lt;&gt;"", 'Application Form'!$B$3, "")</f>
        <v/>
      </c>
      <c r="J12" t="str">
        <f>IF(F13&lt;&gt;"", 'Application Form'!$B$7, "")</f>
        <v/>
      </c>
      <c r="L12" t="str">
        <f>IF('Application Form'!C23="", "", 'Application Form'!C23)</f>
        <v/>
      </c>
      <c r="M12" t="str">
        <f>IF('Application Form'!E23="", "", 'Application Form'!E23)</f>
        <v/>
      </c>
      <c r="N12" t="str">
        <f>IF('Application Form'!D23="", "", 'Application Form'!D23)</f>
        <v/>
      </c>
      <c r="O12" t="str">
        <f>IF('Application Form'!G23="", "", 'Application Form'!G23)</f>
        <v/>
      </c>
      <c r="P12" t="str">
        <f>IF('Application Form'!H23="", "", 'Application Form'!H23)</f>
        <v/>
      </c>
      <c r="AA12" t="str">
        <f t="shared" si="1"/>
        <v/>
      </c>
      <c r="AH12" t="str">
        <f>IF(D12&lt;&gt;"", IF('Application Form'!$E$6=0, "", 'Application Form'!$E$6), "")</f>
        <v/>
      </c>
      <c r="AI12" t="str">
        <f>'Application Form'!K23&amp;
IF(AND('Application Form'!M23&lt;&gt;"", 'Application Form'!M23&lt;&gt;0), "+" &amp; 'Application Form'!M23, "") &amp;
IF(AND('Application Form'!O23&lt;&gt;"", 'Application Form'!O23&lt;&gt;0), "+" &amp; 'Application Form'!O23, "")</f>
        <v/>
      </c>
    </row>
    <row r="13" spans="1:35">
      <c r="B13" t="str">
        <f>IF(G13&lt;&gt;"", 'Application Form'!$E$2, "")</f>
        <v/>
      </c>
      <c r="D13" t="str">
        <f t="shared" si="0"/>
        <v/>
      </c>
      <c r="E13" t="str">
        <f>IF(F13&lt;&gt;"", 'Application Form'!$B$5, "")</f>
        <v/>
      </c>
      <c r="F13" t="str">
        <f>IF('Application Form'!B24="", "", 'Application Form'!B24)</f>
        <v/>
      </c>
      <c r="G13" t="str">
        <f>IF('Application Form'!I24="Genotype 85K","WBYS 85K",IF(AND('Application Form'!I24="Standalone Tests",OR(ISNUMBER(MATCH('Application Form'!K24,ProfileCodes,0)),ISNUMBER(MATCH('Application Form'!M24,ProfileCodes,0)),ISNUMBER(MATCH('Application Form'!O24,ProfileCodes,0)))),"WBYS 85K No Profile",IF('Application Form'!I24="Standalone Tests","WBYS 85K No Chip","")))</f>
        <v/>
      </c>
      <c r="H13" t="str">
        <f>IF(F13&lt;&gt;"", 'Application Form'!$B$2, "")</f>
        <v/>
      </c>
      <c r="I13" t="str">
        <f>IF(F13&lt;&gt;"", 'Application Form'!$B$3, "")</f>
        <v/>
      </c>
      <c r="J13" t="str">
        <f>IF(F14&lt;&gt;"", 'Application Form'!$B$7, "")</f>
        <v/>
      </c>
      <c r="L13" t="str">
        <f>IF('Application Form'!C24="", "", 'Application Form'!C24)</f>
        <v/>
      </c>
      <c r="M13" t="str">
        <f>IF('Application Form'!E24="", "", 'Application Form'!E24)</f>
        <v/>
      </c>
      <c r="N13" t="str">
        <f>IF('Application Form'!D24="", "", 'Application Form'!D24)</f>
        <v/>
      </c>
      <c r="O13" t="str">
        <f>IF('Application Form'!G24="", "", 'Application Form'!G24)</f>
        <v/>
      </c>
      <c r="P13" t="str">
        <f>IF('Application Form'!H24="", "", 'Application Form'!H24)</f>
        <v/>
      </c>
      <c r="AA13" t="str">
        <f t="shared" si="1"/>
        <v/>
      </c>
      <c r="AH13" t="str">
        <f>IF(D13&lt;&gt;"", IF('Application Form'!$E$6=0, "", 'Application Form'!$E$6), "")</f>
        <v/>
      </c>
      <c r="AI13" t="str">
        <f>'Application Form'!K24&amp;
IF(AND('Application Form'!M24&lt;&gt;"", 'Application Form'!M24&lt;&gt;0), "+" &amp; 'Application Form'!M24, "") &amp;
IF(AND('Application Form'!O24&lt;&gt;"", 'Application Form'!O24&lt;&gt;0), "+" &amp; 'Application Form'!O24, "")</f>
        <v/>
      </c>
    </row>
    <row r="14" spans="1:35">
      <c r="B14" t="str">
        <f>IF(G14&lt;&gt;"", 'Application Form'!$E$2, "")</f>
        <v/>
      </c>
      <c r="D14" t="str">
        <f t="shared" si="0"/>
        <v/>
      </c>
      <c r="E14" t="str">
        <f>IF(F14&lt;&gt;"", 'Application Form'!$B$5, "")</f>
        <v/>
      </c>
      <c r="F14" t="str">
        <f>IF('Application Form'!B25="", "", 'Application Form'!B25)</f>
        <v/>
      </c>
      <c r="G14" t="str">
        <f>IF('Application Form'!I25="Genotype 85K","WBYS 85K",IF(AND('Application Form'!I25="Standalone Tests",OR(ISNUMBER(MATCH('Application Form'!K25,ProfileCodes,0)),ISNUMBER(MATCH('Application Form'!M25,ProfileCodes,0)),ISNUMBER(MATCH('Application Form'!O25,ProfileCodes,0)))),"WBYS 85K No Profile",IF('Application Form'!I25="Standalone Tests","WBYS 85K No Chip","")))</f>
        <v/>
      </c>
      <c r="H14" t="str">
        <f>IF(F14&lt;&gt;"", 'Application Form'!$B$2, "")</f>
        <v/>
      </c>
      <c r="I14" t="str">
        <f>IF(F14&lt;&gt;"", 'Application Form'!$B$3, "")</f>
        <v/>
      </c>
      <c r="J14" t="str">
        <f>IF(F15&lt;&gt;"", 'Application Form'!$B$7, "")</f>
        <v/>
      </c>
      <c r="L14" t="str">
        <f>IF('Application Form'!C25="", "", 'Application Form'!C25)</f>
        <v/>
      </c>
      <c r="M14" t="str">
        <f>IF('Application Form'!E25="", "", 'Application Form'!E25)</f>
        <v/>
      </c>
      <c r="N14" t="str">
        <f>IF('Application Form'!D25="", "", 'Application Form'!D25)</f>
        <v/>
      </c>
      <c r="O14" t="str">
        <f>IF('Application Form'!G25="", "", 'Application Form'!G25)</f>
        <v/>
      </c>
      <c r="P14" t="str">
        <f>IF('Application Form'!H25="", "", 'Application Form'!H25)</f>
        <v/>
      </c>
      <c r="AA14" t="str">
        <f t="shared" si="1"/>
        <v/>
      </c>
      <c r="AH14" t="str">
        <f>IF(D14&lt;&gt;"", IF('Application Form'!$E$6=0, "", 'Application Form'!$E$6), "")</f>
        <v/>
      </c>
      <c r="AI14" t="str">
        <f>'Application Form'!K25&amp;
IF(AND('Application Form'!M25&lt;&gt;"", 'Application Form'!M25&lt;&gt;0), "+" &amp; 'Application Form'!M25, "") &amp;
IF(AND('Application Form'!O25&lt;&gt;"", 'Application Form'!O25&lt;&gt;0), "+" &amp; 'Application Form'!O25, "")</f>
        <v/>
      </c>
    </row>
    <row r="15" spans="1:35">
      <c r="B15" t="str">
        <f>IF(G15&lt;&gt;"", 'Application Form'!$E$2, "")</f>
        <v/>
      </c>
      <c r="D15" t="str">
        <f t="shared" si="0"/>
        <v/>
      </c>
      <c r="E15" t="str">
        <f>IF(F15&lt;&gt;"", 'Application Form'!$B$5, "")</f>
        <v/>
      </c>
      <c r="F15" t="str">
        <f>IF('Application Form'!B26="", "", 'Application Form'!B26)</f>
        <v/>
      </c>
      <c r="G15" t="str">
        <f>IF('Application Form'!I26="Genotype 85K","WBYS 85K",IF(AND('Application Form'!I26="Standalone Tests",OR(ISNUMBER(MATCH('Application Form'!K26,ProfileCodes,0)),ISNUMBER(MATCH('Application Form'!M26,ProfileCodes,0)),ISNUMBER(MATCH('Application Form'!O26,ProfileCodes,0)))),"WBYS 85K No Profile",IF('Application Form'!I26="Standalone Tests","WBYS 85K No Chip","")))</f>
        <v/>
      </c>
      <c r="H15" t="str">
        <f>IF(F15&lt;&gt;"", 'Application Form'!$B$2, "")</f>
        <v/>
      </c>
      <c r="I15" t="str">
        <f>IF(F15&lt;&gt;"", 'Application Form'!$B$3, "")</f>
        <v/>
      </c>
      <c r="J15" t="str">
        <f>IF(F16&lt;&gt;"", 'Application Form'!$B$7, "")</f>
        <v/>
      </c>
      <c r="L15" t="str">
        <f>IF('Application Form'!C26="", "", 'Application Form'!C26)</f>
        <v/>
      </c>
      <c r="M15" t="str">
        <f>IF('Application Form'!E26="", "", 'Application Form'!E26)</f>
        <v/>
      </c>
      <c r="N15" t="str">
        <f>IF('Application Form'!D26="", "", 'Application Form'!D26)</f>
        <v/>
      </c>
      <c r="O15" t="str">
        <f>IF('Application Form'!G26="", "", 'Application Form'!G26)</f>
        <v/>
      </c>
      <c r="P15" t="str">
        <f>IF('Application Form'!H26="", "", 'Application Form'!H26)</f>
        <v/>
      </c>
      <c r="AA15" t="str">
        <f t="shared" si="1"/>
        <v/>
      </c>
      <c r="AH15" t="str">
        <f>IF(D15&lt;&gt;"", IF('Application Form'!$E$6=0, "", 'Application Form'!$E$6), "")</f>
        <v/>
      </c>
      <c r="AI15" t="str">
        <f>'Application Form'!K26&amp;
IF(AND('Application Form'!M26&lt;&gt;"", 'Application Form'!M26&lt;&gt;0), "+" &amp; 'Application Form'!M26, "") &amp;
IF(AND('Application Form'!O26&lt;&gt;"", 'Application Form'!O26&lt;&gt;0), "+" &amp; 'Application Form'!O26, "")</f>
        <v/>
      </c>
    </row>
    <row r="16" spans="1:35">
      <c r="B16" t="str">
        <f>IF(G16&lt;&gt;"", 'Application Form'!$E$2, "")</f>
        <v/>
      </c>
      <c r="D16" t="str">
        <f t="shared" si="0"/>
        <v/>
      </c>
      <c r="E16" t="str">
        <f>IF(F16&lt;&gt;"", 'Application Form'!$B$5, "")</f>
        <v/>
      </c>
      <c r="F16" t="str">
        <f>IF('Application Form'!B27="", "", 'Application Form'!B27)</f>
        <v/>
      </c>
      <c r="G16" t="str">
        <f>IF('Application Form'!I27="Genotype 85K","WBYS 85K",IF(AND('Application Form'!I27="Standalone Tests",OR(ISNUMBER(MATCH('Application Form'!K27,ProfileCodes,0)),ISNUMBER(MATCH('Application Form'!M27,ProfileCodes,0)),ISNUMBER(MATCH('Application Form'!O27,ProfileCodes,0)))),"WBYS 85K No Profile",IF('Application Form'!I27="Standalone Tests","WBYS 85K No Chip","")))</f>
        <v/>
      </c>
      <c r="H16" t="str">
        <f>IF(F16&lt;&gt;"", 'Application Form'!$B$2, "")</f>
        <v/>
      </c>
      <c r="I16" t="str">
        <f>IF(F16&lt;&gt;"", 'Application Form'!$B$3, "")</f>
        <v/>
      </c>
      <c r="J16" t="str">
        <f>IF(F17&lt;&gt;"", 'Application Form'!$B$7, "")</f>
        <v/>
      </c>
      <c r="L16" t="str">
        <f>IF('Application Form'!C27="", "", 'Application Form'!C27)</f>
        <v/>
      </c>
      <c r="M16" t="str">
        <f>IF('Application Form'!E27="", "", 'Application Form'!E27)</f>
        <v/>
      </c>
      <c r="N16" t="str">
        <f>IF('Application Form'!D27="", "", 'Application Form'!D27)</f>
        <v/>
      </c>
      <c r="O16" t="str">
        <f>IF('Application Form'!G27="", "", 'Application Form'!G27)</f>
        <v/>
      </c>
      <c r="P16" t="str">
        <f>IF('Application Form'!H27="", "", 'Application Form'!H27)</f>
        <v/>
      </c>
      <c r="AA16" t="str">
        <f t="shared" si="1"/>
        <v/>
      </c>
      <c r="AH16" t="str">
        <f>IF(D16&lt;&gt;"", IF('Application Form'!$E$6=0, "", 'Application Form'!$E$6), "")</f>
        <v/>
      </c>
      <c r="AI16" t="str">
        <f>'Application Form'!K27&amp;
IF(AND('Application Form'!M27&lt;&gt;"", 'Application Form'!M27&lt;&gt;0), "+" &amp; 'Application Form'!M27, "") &amp;
IF(AND('Application Form'!O27&lt;&gt;"", 'Application Form'!O27&lt;&gt;0), "+" &amp; 'Application Form'!O27, "")</f>
        <v/>
      </c>
    </row>
    <row r="17" spans="2:35">
      <c r="B17" t="str">
        <f>IF(G17&lt;&gt;"", 'Application Form'!$E$2, "")</f>
        <v/>
      </c>
      <c r="D17" t="str">
        <f t="shared" si="0"/>
        <v/>
      </c>
      <c r="E17" t="str">
        <f>IF(F17&lt;&gt;"", 'Application Form'!$B$5, "")</f>
        <v/>
      </c>
      <c r="F17" t="str">
        <f>IF('Application Form'!B28="", "", 'Application Form'!B28)</f>
        <v/>
      </c>
      <c r="G17" t="str">
        <f>IF('Application Form'!I28="Genotype 85K","WBYS 85K",IF(AND('Application Form'!I28="Standalone Tests",OR(ISNUMBER(MATCH('Application Form'!K28,ProfileCodes,0)),ISNUMBER(MATCH('Application Form'!M28,ProfileCodes,0)),ISNUMBER(MATCH('Application Form'!O28,ProfileCodes,0)))),"WBYS 85K No Profile",IF('Application Form'!I28="Standalone Tests","WBYS 85K No Chip","")))</f>
        <v/>
      </c>
      <c r="H17" t="str">
        <f>IF(F17&lt;&gt;"", 'Application Form'!$B$2, "")</f>
        <v/>
      </c>
      <c r="I17" t="str">
        <f>IF(F17&lt;&gt;"", 'Application Form'!$B$3, "")</f>
        <v/>
      </c>
      <c r="J17" t="str">
        <f>IF(F18&lt;&gt;"", 'Application Form'!$B$7, "")</f>
        <v/>
      </c>
      <c r="L17" t="str">
        <f>IF('Application Form'!C28="", "", 'Application Form'!C28)</f>
        <v/>
      </c>
      <c r="M17" t="str">
        <f>IF('Application Form'!E28="", "", 'Application Form'!E28)</f>
        <v/>
      </c>
      <c r="N17" t="str">
        <f>IF('Application Form'!D28="", "", 'Application Form'!D28)</f>
        <v/>
      </c>
      <c r="O17" t="str">
        <f>IF('Application Form'!G28="", "", 'Application Form'!G28)</f>
        <v/>
      </c>
      <c r="P17" t="str">
        <f>IF('Application Form'!H28="", "", 'Application Form'!H28)</f>
        <v/>
      </c>
      <c r="AA17" t="str">
        <f t="shared" si="1"/>
        <v/>
      </c>
      <c r="AH17" t="str">
        <f>IF(D17&lt;&gt;"", IF('Application Form'!$E$6=0, "", 'Application Form'!$E$6), "")</f>
        <v/>
      </c>
      <c r="AI17" t="str">
        <f>'Application Form'!K28&amp;
IF(AND('Application Form'!M28&lt;&gt;"", 'Application Form'!M28&lt;&gt;0), "+" &amp; 'Application Form'!M28, "") &amp;
IF(AND('Application Form'!O28&lt;&gt;"", 'Application Form'!O28&lt;&gt;0), "+" &amp; 'Application Form'!O28, "")</f>
        <v/>
      </c>
    </row>
    <row r="18" spans="2:35">
      <c r="B18" t="str">
        <f>IF(G18&lt;&gt;"", 'Application Form'!$E$2, "")</f>
        <v/>
      </c>
      <c r="D18" t="str">
        <f t="shared" si="0"/>
        <v/>
      </c>
      <c r="E18" t="str">
        <f>IF(F18&lt;&gt;"", 'Application Form'!$B$5, "")</f>
        <v/>
      </c>
      <c r="F18" t="str">
        <f>IF('Application Form'!B29="", "", 'Application Form'!B29)</f>
        <v/>
      </c>
      <c r="G18" t="str">
        <f>IF('Application Form'!I29="Genotype 85K","WBYS 85K",IF(AND('Application Form'!I29="Standalone Tests",OR(ISNUMBER(MATCH('Application Form'!K29,ProfileCodes,0)),ISNUMBER(MATCH('Application Form'!M29,ProfileCodes,0)),ISNUMBER(MATCH('Application Form'!O29,ProfileCodes,0)))),"WBYS 85K No Profile",IF('Application Form'!I29="Standalone Tests","WBYS 85K No Chip","")))</f>
        <v/>
      </c>
      <c r="H18" t="str">
        <f>IF(F18&lt;&gt;"", 'Application Form'!$B$2, "")</f>
        <v/>
      </c>
      <c r="I18" t="str">
        <f>IF(F18&lt;&gt;"", 'Application Form'!$B$3, "")</f>
        <v/>
      </c>
      <c r="J18" t="str">
        <f>IF(F19&lt;&gt;"", 'Application Form'!$B$7, "")</f>
        <v/>
      </c>
      <c r="L18" t="str">
        <f>IF('Application Form'!C29="", "", 'Application Form'!C29)</f>
        <v/>
      </c>
      <c r="M18" t="str">
        <f>IF('Application Form'!E29="", "", 'Application Form'!E29)</f>
        <v/>
      </c>
      <c r="N18" t="str">
        <f>IF('Application Form'!D29="", "", 'Application Form'!D29)</f>
        <v/>
      </c>
      <c r="O18" t="str">
        <f>IF('Application Form'!G29="", "", 'Application Form'!G29)</f>
        <v/>
      </c>
      <c r="P18" t="str">
        <f>IF('Application Form'!H29="", "", 'Application Form'!H29)</f>
        <v/>
      </c>
      <c r="AA18" t="str">
        <f t="shared" si="1"/>
        <v/>
      </c>
      <c r="AH18" t="str">
        <f>IF(D18&lt;&gt;"", IF('Application Form'!$E$6=0, "", 'Application Form'!$E$6), "")</f>
        <v/>
      </c>
      <c r="AI18" t="str">
        <f>'Application Form'!K29&amp;
IF(AND('Application Form'!M29&lt;&gt;"", 'Application Form'!M29&lt;&gt;0), "+" &amp; 'Application Form'!M29, "") &amp;
IF(AND('Application Form'!O29&lt;&gt;"", 'Application Form'!O29&lt;&gt;0), "+" &amp; 'Application Form'!O29, "")</f>
        <v/>
      </c>
    </row>
    <row r="19" spans="2:35">
      <c r="B19" t="str">
        <f>IF(G19&lt;&gt;"", 'Application Form'!$E$2, "")</f>
        <v/>
      </c>
      <c r="D19" t="str">
        <f t="shared" si="0"/>
        <v/>
      </c>
      <c r="E19" t="str">
        <f>IF(F19&lt;&gt;"", 'Application Form'!$B$5, "")</f>
        <v/>
      </c>
      <c r="F19" t="str">
        <f>IF('Application Form'!B30="", "", 'Application Form'!B30)</f>
        <v/>
      </c>
      <c r="G19" t="str">
        <f>IF('Application Form'!I30="Genotype 85K","WBYS 85K",IF(AND('Application Form'!I30="Standalone Tests",OR(ISNUMBER(MATCH('Application Form'!K30,ProfileCodes,0)),ISNUMBER(MATCH('Application Form'!M30,ProfileCodes,0)),ISNUMBER(MATCH('Application Form'!O30,ProfileCodes,0)))),"WBYS 85K No Profile",IF('Application Form'!I30="Standalone Tests","WBYS 85K No Chip","")))</f>
        <v/>
      </c>
      <c r="H19" t="str">
        <f>IF(F19&lt;&gt;"", 'Application Form'!$B$2, "")</f>
        <v/>
      </c>
      <c r="I19" t="str">
        <f>IF(F19&lt;&gt;"", 'Application Form'!$B$3, "")</f>
        <v/>
      </c>
      <c r="J19" t="str">
        <f>IF(F20&lt;&gt;"", 'Application Form'!$B$7, "")</f>
        <v/>
      </c>
      <c r="L19" t="str">
        <f>IF('Application Form'!C30="", "", 'Application Form'!C30)</f>
        <v/>
      </c>
      <c r="M19" t="str">
        <f>IF('Application Form'!E30="", "", 'Application Form'!E30)</f>
        <v/>
      </c>
      <c r="N19" t="str">
        <f>IF('Application Form'!D30="", "", 'Application Form'!D30)</f>
        <v/>
      </c>
      <c r="O19" t="str">
        <f>IF('Application Form'!G30="", "", 'Application Form'!G30)</f>
        <v/>
      </c>
      <c r="P19" t="str">
        <f>IF('Application Form'!H30="", "", 'Application Form'!H30)</f>
        <v/>
      </c>
      <c r="AA19" t="str">
        <f t="shared" si="1"/>
        <v/>
      </c>
      <c r="AH19" t="str">
        <f>IF(D19&lt;&gt;"", IF('Application Form'!$E$6=0, "", 'Application Form'!$E$6), "")</f>
        <v/>
      </c>
      <c r="AI19" t="str">
        <f>'Application Form'!K30&amp;
IF(AND('Application Form'!M30&lt;&gt;"", 'Application Form'!M30&lt;&gt;0), "+" &amp; 'Application Form'!M30, "") &amp;
IF(AND('Application Form'!O30&lt;&gt;"", 'Application Form'!O30&lt;&gt;0), "+" &amp; 'Application Form'!O30, "")</f>
        <v/>
      </c>
    </row>
    <row r="20" spans="2:35">
      <c r="B20" t="str">
        <f>IF(G20&lt;&gt;"", 'Application Form'!$E$2, "")</f>
        <v/>
      </c>
      <c r="D20" t="str">
        <f t="shared" si="0"/>
        <v/>
      </c>
      <c r="E20" t="str">
        <f>IF(F20&lt;&gt;"", 'Application Form'!$B$5, "")</f>
        <v/>
      </c>
      <c r="F20" t="str">
        <f>IF('Application Form'!B31="", "", 'Application Form'!B31)</f>
        <v/>
      </c>
      <c r="G20" t="str">
        <f>IF('Application Form'!I31="Genotype 85K","WBYS 85K",IF(AND('Application Form'!I31="Standalone Tests",OR(ISNUMBER(MATCH('Application Form'!K31,ProfileCodes,0)),ISNUMBER(MATCH('Application Form'!M31,ProfileCodes,0)),ISNUMBER(MATCH('Application Form'!O31,ProfileCodes,0)))),"WBYS 85K No Profile",IF('Application Form'!I31="Standalone Tests","WBYS 85K No Chip","")))</f>
        <v/>
      </c>
      <c r="H20" t="str">
        <f>IF(F20&lt;&gt;"", 'Application Form'!$B$2, "")</f>
        <v/>
      </c>
      <c r="I20" t="str">
        <f>IF(F20&lt;&gt;"", 'Application Form'!$B$3, "")</f>
        <v/>
      </c>
      <c r="J20" t="str">
        <f>IF(F21&lt;&gt;"", 'Application Form'!$B$7, "")</f>
        <v/>
      </c>
      <c r="L20" t="str">
        <f>IF('Application Form'!C31="", "", 'Application Form'!C31)</f>
        <v/>
      </c>
      <c r="M20" t="str">
        <f>IF('Application Form'!E31="", "", 'Application Form'!E31)</f>
        <v/>
      </c>
      <c r="N20" t="str">
        <f>IF('Application Form'!D31="", "", 'Application Form'!D31)</f>
        <v/>
      </c>
      <c r="O20" t="str">
        <f>IF('Application Form'!G31="", "", 'Application Form'!G31)</f>
        <v/>
      </c>
      <c r="P20" t="str">
        <f>IF('Application Form'!H31="", "", 'Application Form'!H31)</f>
        <v/>
      </c>
      <c r="AA20" t="str">
        <f t="shared" si="1"/>
        <v/>
      </c>
      <c r="AH20" t="str">
        <f>IF(D20&lt;&gt;"", IF('Application Form'!$E$6=0, "", 'Application Form'!$E$6), "")</f>
        <v/>
      </c>
      <c r="AI20" t="str">
        <f>'Application Form'!K31&amp;
IF(AND('Application Form'!M31&lt;&gt;"", 'Application Form'!M31&lt;&gt;0), "+" &amp; 'Application Form'!M31, "") &amp;
IF(AND('Application Form'!O31&lt;&gt;"", 'Application Form'!O31&lt;&gt;0), "+" &amp; 'Application Form'!O31, "")</f>
        <v/>
      </c>
    </row>
    <row r="21" spans="2:35">
      <c r="B21" t="str">
        <f>IF(G21&lt;&gt;"", 'Application Form'!$E$2, "")</f>
        <v/>
      </c>
      <c r="D21" t="str">
        <f t="shared" si="0"/>
        <v/>
      </c>
      <c r="E21" t="str">
        <f>IF(F21&lt;&gt;"", 'Application Form'!$B$5, "")</f>
        <v/>
      </c>
      <c r="F21" t="str">
        <f>IF('Application Form'!B32="", "", 'Application Form'!B32)</f>
        <v/>
      </c>
      <c r="G21" t="str">
        <f>IF('Application Form'!I32="Genotype 85K","WBYS 85K",IF(AND('Application Form'!I32="Standalone Tests",OR(ISNUMBER(MATCH('Application Form'!K32,ProfileCodes,0)),ISNUMBER(MATCH('Application Form'!M32,ProfileCodes,0)),ISNUMBER(MATCH('Application Form'!O32,ProfileCodes,0)))),"WBYS 85K No Profile",IF('Application Form'!I32="Standalone Tests","WBYS 85K No Chip","")))</f>
        <v/>
      </c>
      <c r="H21" t="str">
        <f>IF(F21&lt;&gt;"", 'Application Form'!$B$2, "")</f>
        <v/>
      </c>
      <c r="I21" t="str">
        <f>IF(F21&lt;&gt;"", 'Application Form'!$B$3, "")</f>
        <v/>
      </c>
      <c r="J21" t="str">
        <f>IF(F22&lt;&gt;"", 'Application Form'!$B$7, "")</f>
        <v/>
      </c>
      <c r="L21" t="str">
        <f>IF('Application Form'!C32="", "", 'Application Form'!C32)</f>
        <v/>
      </c>
      <c r="M21" t="str">
        <f>IF('Application Form'!E32="", "", 'Application Form'!E32)</f>
        <v/>
      </c>
      <c r="N21" t="str">
        <f>IF('Application Form'!D32="", "", 'Application Form'!D32)</f>
        <v/>
      </c>
      <c r="O21" t="str">
        <f>IF('Application Form'!G32="", "", 'Application Form'!G32)</f>
        <v/>
      </c>
      <c r="P21" t="str">
        <f>IF('Application Form'!H32="", "", 'Application Form'!H32)</f>
        <v/>
      </c>
      <c r="AA21" t="str">
        <f t="shared" si="1"/>
        <v/>
      </c>
      <c r="AH21" t="str">
        <f>IF(D21&lt;&gt;"", IF('Application Form'!$E$6=0, "", 'Application Form'!$E$6), "")</f>
        <v/>
      </c>
      <c r="AI21" t="str">
        <f>'Application Form'!K32&amp;
IF(AND('Application Form'!M32&lt;&gt;"", 'Application Form'!M32&lt;&gt;0), "+" &amp; 'Application Form'!M32, "") &amp;
IF(AND('Application Form'!O32&lt;&gt;"", 'Application Form'!O32&lt;&gt;0), "+" &amp; 'Application Form'!O32, "")</f>
        <v/>
      </c>
    </row>
    <row r="22" spans="2:35">
      <c r="B22" t="str">
        <f>IF(G22&lt;&gt;"", 'Application Form'!$E$2, "")</f>
        <v/>
      </c>
      <c r="D22" t="str">
        <f t="shared" si="0"/>
        <v/>
      </c>
      <c r="E22" t="str">
        <f>IF(F22&lt;&gt;"", 'Application Form'!$B$5, "")</f>
        <v/>
      </c>
      <c r="F22" t="str">
        <f>IF('Application Form'!B33="", "", 'Application Form'!B33)</f>
        <v/>
      </c>
      <c r="G22" t="str">
        <f>IF('Application Form'!I33="Genotype 85K","WBYS 85K",IF(AND('Application Form'!I33="Standalone Tests",OR(ISNUMBER(MATCH('Application Form'!K33,ProfileCodes,0)),ISNUMBER(MATCH('Application Form'!M33,ProfileCodes,0)),ISNUMBER(MATCH('Application Form'!O33,ProfileCodes,0)))),"WBYS 85K No Profile",IF('Application Form'!I33="Standalone Tests","WBYS 85K No Chip","")))</f>
        <v/>
      </c>
      <c r="H22" t="str">
        <f>IF(F22&lt;&gt;"", 'Application Form'!$B$2, "")</f>
        <v/>
      </c>
      <c r="I22" t="str">
        <f>IF(F22&lt;&gt;"", 'Application Form'!$B$3, "")</f>
        <v/>
      </c>
      <c r="J22" t="str">
        <f>IF(F23&lt;&gt;"", 'Application Form'!$B$7, "")</f>
        <v/>
      </c>
      <c r="L22" t="str">
        <f>IF('Application Form'!C33="", "", 'Application Form'!C33)</f>
        <v/>
      </c>
      <c r="M22" t="str">
        <f>IF('Application Form'!E33="", "", 'Application Form'!E33)</f>
        <v/>
      </c>
      <c r="N22" t="str">
        <f>IF('Application Form'!D33="", "", 'Application Form'!D33)</f>
        <v/>
      </c>
      <c r="O22" t="str">
        <f>IF('Application Form'!G33="", "", 'Application Form'!G33)</f>
        <v/>
      </c>
      <c r="P22" t="str">
        <f>IF('Application Form'!H33="", "", 'Application Form'!H33)</f>
        <v/>
      </c>
      <c r="AA22" t="str">
        <f t="shared" si="1"/>
        <v/>
      </c>
      <c r="AH22" t="str">
        <f>IF(D22&lt;&gt;"", IF('Application Form'!$E$6=0, "", 'Application Form'!$E$6), "")</f>
        <v/>
      </c>
      <c r="AI22" t="str">
        <f>'Application Form'!K33&amp;
IF(AND('Application Form'!M33&lt;&gt;"", 'Application Form'!M33&lt;&gt;0), "+" &amp; 'Application Form'!M33, "") &amp;
IF(AND('Application Form'!O33&lt;&gt;"", 'Application Form'!O33&lt;&gt;0), "+" &amp; 'Application Form'!O33, "")</f>
        <v/>
      </c>
    </row>
    <row r="23" spans="2:35">
      <c r="B23" t="str">
        <f>IF(G23&lt;&gt;"", 'Application Form'!$E$2, "")</f>
        <v/>
      </c>
      <c r="D23" t="str">
        <f t="shared" si="0"/>
        <v/>
      </c>
      <c r="E23" t="str">
        <f>IF(F23&lt;&gt;"", 'Application Form'!$B$5, "")</f>
        <v/>
      </c>
      <c r="F23" t="str">
        <f>IF('Application Form'!B34="", "", 'Application Form'!B34)</f>
        <v/>
      </c>
      <c r="G23" t="str">
        <f>IF('Application Form'!I34="Genotype 85K","WBYS 85K",IF(AND('Application Form'!I34="Standalone Tests",OR(ISNUMBER(MATCH('Application Form'!K34,ProfileCodes,0)),ISNUMBER(MATCH('Application Form'!M34,ProfileCodes,0)),ISNUMBER(MATCH('Application Form'!O34,ProfileCodes,0)))),"WBYS 85K No Profile",IF('Application Form'!I34="Standalone Tests","WBYS 85K No Chip","")))</f>
        <v/>
      </c>
      <c r="H23" t="str">
        <f>IF(F23&lt;&gt;"", 'Application Form'!$B$2, "")</f>
        <v/>
      </c>
      <c r="I23" t="str">
        <f>IF(F23&lt;&gt;"", 'Application Form'!$B$3, "")</f>
        <v/>
      </c>
      <c r="J23" t="str">
        <f>IF(F24&lt;&gt;"", 'Application Form'!$B$7, "")</f>
        <v/>
      </c>
      <c r="L23" t="str">
        <f>IF('Application Form'!C34="", "", 'Application Form'!C34)</f>
        <v/>
      </c>
      <c r="M23" t="str">
        <f>IF('Application Form'!E34="", "", 'Application Form'!E34)</f>
        <v/>
      </c>
      <c r="N23" t="str">
        <f>IF('Application Form'!D34="", "", 'Application Form'!D34)</f>
        <v/>
      </c>
      <c r="O23" t="str">
        <f>IF('Application Form'!G34="", "", 'Application Form'!G34)</f>
        <v/>
      </c>
      <c r="P23" t="str">
        <f>IF('Application Form'!H34="", "", 'Application Form'!H34)</f>
        <v/>
      </c>
      <c r="AA23" t="str">
        <f t="shared" si="1"/>
        <v/>
      </c>
      <c r="AH23" t="str">
        <f>IF(D23&lt;&gt;"", IF('Application Form'!$E$6=0, "", 'Application Form'!$E$6), "")</f>
        <v/>
      </c>
      <c r="AI23" t="str">
        <f>'Application Form'!K34&amp;
IF(AND('Application Form'!M34&lt;&gt;"", 'Application Form'!M34&lt;&gt;0), "+" &amp; 'Application Form'!M34, "") &amp;
IF(AND('Application Form'!O34&lt;&gt;"", 'Application Form'!O34&lt;&gt;0), "+" &amp; 'Application Form'!O34, "")</f>
        <v/>
      </c>
    </row>
    <row r="24" spans="2:35">
      <c r="B24" t="str">
        <f>IF(G24&lt;&gt;"", 'Application Form'!$E$2, "")</f>
        <v/>
      </c>
      <c r="D24" t="str">
        <f t="shared" si="0"/>
        <v/>
      </c>
      <c r="E24" t="str">
        <f>IF(F24&lt;&gt;"", 'Application Form'!$B$5, "")</f>
        <v/>
      </c>
      <c r="F24" t="str">
        <f>IF('Application Form'!B35="", "", 'Application Form'!B35)</f>
        <v/>
      </c>
      <c r="G24" t="str">
        <f>IF('Application Form'!I35="Genotype 85K","WBYS 85K",IF(AND('Application Form'!I35="Standalone Tests",OR(ISNUMBER(MATCH('Application Form'!K35,ProfileCodes,0)),ISNUMBER(MATCH('Application Form'!M35,ProfileCodes,0)),ISNUMBER(MATCH('Application Form'!O35,ProfileCodes,0)))),"WBYS 85K No Profile",IF('Application Form'!I35="Standalone Tests","WBYS 85K No Chip","")))</f>
        <v/>
      </c>
      <c r="H24" t="str">
        <f>IF(F24&lt;&gt;"", 'Application Form'!$B$2, "")</f>
        <v/>
      </c>
      <c r="I24" t="str">
        <f>IF(F24&lt;&gt;"", 'Application Form'!$B$3, "")</f>
        <v/>
      </c>
      <c r="J24" t="str">
        <f>IF(F25&lt;&gt;"", 'Application Form'!$B$7, "")</f>
        <v/>
      </c>
      <c r="L24" t="str">
        <f>IF('Application Form'!C35="", "", 'Application Form'!C35)</f>
        <v/>
      </c>
      <c r="M24" t="str">
        <f>IF('Application Form'!E35="", "", 'Application Form'!E35)</f>
        <v/>
      </c>
      <c r="N24" t="str">
        <f>IF('Application Form'!D35="", "", 'Application Form'!D35)</f>
        <v/>
      </c>
      <c r="O24" t="str">
        <f>IF('Application Form'!G35="", "", 'Application Form'!G35)</f>
        <v/>
      </c>
      <c r="P24" t="str">
        <f>IF('Application Form'!H35="", "", 'Application Form'!H35)</f>
        <v/>
      </c>
      <c r="AA24" t="str">
        <f t="shared" si="1"/>
        <v/>
      </c>
      <c r="AH24" t="str">
        <f>IF(D24&lt;&gt;"", IF('Application Form'!$E$6=0, "", 'Application Form'!$E$6), "")</f>
        <v/>
      </c>
      <c r="AI24" t="str">
        <f>'Application Form'!K35&amp;
IF(AND('Application Form'!M35&lt;&gt;"", 'Application Form'!M35&lt;&gt;0), "+" &amp; 'Application Form'!M35, "") &amp;
IF(AND('Application Form'!O35&lt;&gt;"", 'Application Form'!O35&lt;&gt;0), "+" &amp; 'Application Form'!O35, "")</f>
        <v/>
      </c>
    </row>
    <row r="25" spans="2:35">
      <c r="B25" t="str">
        <f>IF(G25&lt;&gt;"", 'Application Form'!$E$2, "")</f>
        <v/>
      </c>
      <c r="D25" t="str">
        <f t="shared" si="0"/>
        <v/>
      </c>
      <c r="E25" t="str">
        <f>IF(F25&lt;&gt;"", 'Application Form'!$B$5, "")</f>
        <v/>
      </c>
      <c r="F25" t="str">
        <f>IF('Application Form'!B36="", "", 'Application Form'!B36)</f>
        <v/>
      </c>
      <c r="G25" t="str">
        <f>IF('Application Form'!I36="Genotype 85K","WBYS 85K",IF(AND('Application Form'!I36="Standalone Tests",OR(ISNUMBER(MATCH('Application Form'!K36,ProfileCodes,0)),ISNUMBER(MATCH('Application Form'!M36,ProfileCodes,0)),ISNUMBER(MATCH('Application Form'!O36,ProfileCodes,0)))),"WBYS 85K No Profile",IF('Application Form'!I36="Standalone Tests","WBYS 85K No Chip","")))</f>
        <v/>
      </c>
      <c r="H25" t="str">
        <f>IF(F25&lt;&gt;"", 'Application Form'!$B$2, "")</f>
        <v/>
      </c>
      <c r="I25" t="str">
        <f>IF(F25&lt;&gt;"", 'Application Form'!$B$3, "")</f>
        <v/>
      </c>
      <c r="J25" t="str">
        <f>IF(F26&lt;&gt;"", 'Application Form'!$B$7, "")</f>
        <v/>
      </c>
      <c r="L25" t="str">
        <f>IF('Application Form'!C36="", "", 'Application Form'!C36)</f>
        <v/>
      </c>
      <c r="M25" t="str">
        <f>IF('Application Form'!E36="", "", 'Application Form'!E36)</f>
        <v/>
      </c>
      <c r="N25" t="str">
        <f>IF('Application Form'!D36="", "", 'Application Form'!D36)</f>
        <v/>
      </c>
      <c r="O25" t="str">
        <f>IF('Application Form'!G36="", "", 'Application Form'!G36)</f>
        <v/>
      </c>
      <c r="P25" t="str">
        <f>IF('Application Form'!H36="", "", 'Application Form'!H36)</f>
        <v/>
      </c>
      <c r="AA25" t="str">
        <f t="shared" si="1"/>
        <v/>
      </c>
      <c r="AH25" t="str">
        <f>IF(D25&lt;&gt;"", IF('Application Form'!$E$6=0, "", 'Application Form'!$E$6), "")</f>
        <v/>
      </c>
      <c r="AI25" t="str">
        <f>'Application Form'!K36&amp;
IF(AND('Application Form'!M36&lt;&gt;"", 'Application Form'!M36&lt;&gt;0), "+" &amp; 'Application Form'!M36, "") &amp;
IF(AND('Application Form'!O36&lt;&gt;"", 'Application Form'!O36&lt;&gt;0), "+" &amp; 'Application Form'!O36, "")</f>
        <v/>
      </c>
    </row>
    <row r="26" spans="2:35">
      <c r="B26" t="str">
        <f>IF(G26&lt;&gt;"", 'Application Form'!$E$2, "")</f>
        <v/>
      </c>
      <c r="D26" t="str">
        <f t="shared" si="0"/>
        <v/>
      </c>
      <c r="E26" t="str">
        <f>IF(F26&lt;&gt;"", 'Application Form'!$B$5, "")</f>
        <v/>
      </c>
      <c r="F26" t="str">
        <f>IF('Application Form'!B37="", "", 'Application Form'!B37)</f>
        <v/>
      </c>
      <c r="G26" t="str">
        <f>IF('Application Form'!I37="Genotype 85K","WBYS 85K",IF(AND('Application Form'!I37="Standalone Tests",OR(ISNUMBER(MATCH('Application Form'!K37,ProfileCodes,0)),ISNUMBER(MATCH('Application Form'!M37,ProfileCodes,0)),ISNUMBER(MATCH('Application Form'!O37,ProfileCodes,0)))),"WBYS 85K No Profile",IF('Application Form'!I37="Standalone Tests","WBYS 85K No Chip","")))</f>
        <v/>
      </c>
      <c r="H26" t="str">
        <f>IF(F26&lt;&gt;"", 'Application Form'!$B$2, "")</f>
        <v/>
      </c>
      <c r="I26" t="str">
        <f>IF(F26&lt;&gt;"", 'Application Form'!$B$3, "")</f>
        <v/>
      </c>
      <c r="J26" t="str">
        <f>IF(F27&lt;&gt;"", 'Application Form'!$B$7, "")</f>
        <v/>
      </c>
      <c r="L26" t="str">
        <f>IF('Application Form'!C37="", "", 'Application Form'!C37)</f>
        <v/>
      </c>
      <c r="M26" t="str">
        <f>IF('Application Form'!E37="", "", 'Application Form'!E37)</f>
        <v/>
      </c>
      <c r="N26" t="str">
        <f>IF('Application Form'!D37="", "", 'Application Form'!D37)</f>
        <v/>
      </c>
      <c r="O26" t="str">
        <f>IF('Application Form'!G37="", "", 'Application Form'!G37)</f>
        <v/>
      </c>
      <c r="P26" t="str">
        <f>IF('Application Form'!H37="", "", 'Application Form'!H37)</f>
        <v/>
      </c>
      <c r="AA26" t="str">
        <f t="shared" si="1"/>
        <v/>
      </c>
      <c r="AH26" t="str">
        <f>IF(D26&lt;&gt;"", IF('Application Form'!$E$6=0, "", 'Application Form'!$E$6), "")</f>
        <v/>
      </c>
      <c r="AI26" t="str">
        <f>'Application Form'!K37&amp;
IF(AND('Application Form'!M37&lt;&gt;"", 'Application Form'!M37&lt;&gt;0), "+" &amp; 'Application Form'!M37, "") &amp;
IF(AND('Application Form'!O37&lt;&gt;"", 'Application Form'!O37&lt;&gt;0), "+" &amp; 'Application Form'!O37, "")</f>
        <v/>
      </c>
    </row>
    <row r="27" spans="2:35">
      <c r="B27" t="str">
        <f>IF(G27&lt;&gt;"", 'Application Form'!$E$2, "")</f>
        <v/>
      </c>
      <c r="D27" t="str">
        <f t="shared" si="0"/>
        <v/>
      </c>
      <c r="E27" t="str">
        <f>IF(F27&lt;&gt;"", 'Application Form'!$B$5, "")</f>
        <v/>
      </c>
      <c r="F27" t="str">
        <f>IF('Application Form'!B38="", "", 'Application Form'!B38)</f>
        <v/>
      </c>
      <c r="G27" t="str">
        <f>IF('Application Form'!I38="Genotype 85K","WBYS 85K",IF(AND('Application Form'!I38="Standalone Tests",OR(ISNUMBER(MATCH('Application Form'!K38,ProfileCodes,0)),ISNUMBER(MATCH('Application Form'!M38,ProfileCodes,0)),ISNUMBER(MATCH('Application Form'!O38,ProfileCodes,0)))),"WBYS 85K No Profile",IF('Application Form'!I38="Standalone Tests","WBYS 85K No Chip","")))</f>
        <v/>
      </c>
      <c r="H27" t="str">
        <f>IF(F27&lt;&gt;"", 'Application Form'!$B$2, "")</f>
        <v/>
      </c>
      <c r="I27" t="str">
        <f>IF(F27&lt;&gt;"", 'Application Form'!$B$3, "")</f>
        <v/>
      </c>
      <c r="J27" t="str">
        <f>IF(F28&lt;&gt;"", 'Application Form'!$B$7, "")</f>
        <v/>
      </c>
      <c r="L27" t="str">
        <f>IF('Application Form'!C38="", "", 'Application Form'!C38)</f>
        <v/>
      </c>
      <c r="M27" t="str">
        <f>IF('Application Form'!E38="", "", 'Application Form'!E38)</f>
        <v/>
      </c>
      <c r="N27" t="str">
        <f>IF('Application Form'!D38="", "", 'Application Form'!D38)</f>
        <v/>
      </c>
      <c r="O27" t="str">
        <f>IF('Application Form'!G38="", "", 'Application Form'!G38)</f>
        <v/>
      </c>
      <c r="P27" t="str">
        <f>IF('Application Form'!H38="", "", 'Application Form'!H38)</f>
        <v/>
      </c>
      <c r="AA27" t="str">
        <f t="shared" si="1"/>
        <v/>
      </c>
      <c r="AH27" t="str">
        <f>IF(D27&lt;&gt;"", IF('Application Form'!$E$6=0, "", 'Application Form'!$E$6), "")</f>
        <v/>
      </c>
      <c r="AI27" t="str">
        <f>'Application Form'!K38&amp;
IF(AND('Application Form'!M38&lt;&gt;"", 'Application Form'!M38&lt;&gt;0), "+" &amp; 'Application Form'!M38, "") &amp;
IF(AND('Application Form'!O38&lt;&gt;"", 'Application Form'!O38&lt;&gt;0), "+" &amp; 'Application Form'!O38, "")</f>
        <v/>
      </c>
    </row>
    <row r="28" spans="2:35">
      <c r="B28" t="str">
        <f>IF(G28&lt;&gt;"", 'Application Form'!$E$2, "")</f>
        <v/>
      </c>
      <c r="D28" t="str">
        <f t="shared" si="0"/>
        <v/>
      </c>
      <c r="E28" t="str">
        <f>IF(F28&lt;&gt;"", 'Application Form'!$B$5, "")</f>
        <v/>
      </c>
      <c r="F28" t="str">
        <f>IF('Application Form'!B39="", "", 'Application Form'!B39)</f>
        <v/>
      </c>
      <c r="G28" t="str">
        <f>IF('Application Form'!I39="Genotype 85K","WBYS 85K",IF(AND('Application Form'!I39="Standalone Tests",OR(ISNUMBER(MATCH('Application Form'!K39,ProfileCodes,0)),ISNUMBER(MATCH('Application Form'!M39,ProfileCodes,0)),ISNUMBER(MATCH('Application Form'!O39,ProfileCodes,0)))),"WBYS 85K No Profile",IF('Application Form'!I39="Standalone Tests","WBYS 85K No Chip","")))</f>
        <v/>
      </c>
      <c r="H28" t="str">
        <f>IF(F28&lt;&gt;"", 'Application Form'!$B$2, "")</f>
        <v/>
      </c>
      <c r="I28" t="str">
        <f>IF(F28&lt;&gt;"", 'Application Form'!$B$3, "")</f>
        <v/>
      </c>
      <c r="J28" t="str">
        <f>IF(F29&lt;&gt;"", 'Application Form'!$B$7, "")</f>
        <v/>
      </c>
      <c r="L28" t="str">
        <f>IF('Application Form'!C39="", "", 'Application Form'!C39)</f>
        <v/>
      </c>
      <c r="M28" t="str">
        <f>IF('Application Form'!E39="", "", 'Application Form'!E39)</f>
        <v/>
      </c>
      <c r="N28" t="str">
        <f>IF('Application Form'!D39="", "", 'Application Form'!D39)</f>
        <v/>
      </c>
      <c r="O28" t="str">
        <f>IF('Application Form'!G39="", "", 'Application Form'!G39)</f>
        <v/>
      </c>
      <c r="P28" t="str">
        <f>IF('Application Form'!H39="", "", 'Application Form'!H39)</f>
        <v/>
      </c>
      <c r="AA28" t="str">
        <f t="shared" si="1"/>
        <v/>
      </c>
      <c r="AH28" t="str">
        <f>IF(D28&lt;&gt;"", IF('Application Form'!$E$6=0, "", 'Application Form'!$E$6), "")</f>
        <v/>
      </c>
      <c r="AI28" t="str">
        <f>'Application Form'!K39&amp;
IF(AND('Application Form'!M39&lt;&gt;"", 'Application Form'!M39&lt;&gt;0), "+" &amp; 'Application Form'!M39, "") &amp;
IF(AND('Application Form'!O39&lt;&gt;"", 'Application Form'!O39&lt;&gt;0), "+" &amp; 'Application Form'!O39, "")</f>
        <v/>
      </c>
    </row>
    <row r="29" spans="2:35">
      <c r="B29" t="str">
        <f>IF(G29&lt;&gt;"", 'Application Form'!$E$2, "")</f>
        <v/>
      </c>
      <c r="D29" t="str">
        <f t="shared" si="0"/>
        <v/>
      </c>
      <c r="E29" t="str">
        <f>IF(F29&lt;&gt;"", 'Application Form'!$B$5, "")</f>
        <v/>
      </c>
      <c r="F29" t="str">
        <f>IF('Application Form'!B40="", "", 'Application Form'!B40)</f>
        <v/>
      </c>
      <c r="G29" t="str">
        <f>IF('Application Form'!I40="Genotype 85K","WBYS 85K",IF(AND('Application Form'!I40="Standalone Tests",OR(ISNUMBER(MATCH('Application Form'!K40,ProfileCodes,0)),ISNUMBER(MATCH('Application Form'!M40,ProfileCodes,0)),ISNUMBER(MATCH('Application Form'!O40,ProfileCodes,0)))),"WBYS 85K No Profile",IF('Application Form'!I40="Standalone Tests","WBYS 85K No Chip","")))</f>
        <v/>
      </c>
      <c r="H29" t="str">
        <f>IF(F29&lt;&gt;"", 'Application Form'!$B$2, "")</f>
        <v/>
      </c>
      <c r="I29" t="str">
        <f>IF(F29&lt;&gt;"", 'Application Form'!$B$3, "")</f>
        <v/>
      </c>
      <c r="J29" t="str">
        <f>IF(F30&lt;&gt;"", 'Application Form'!$B$7, "")</f>
        <v/>
      </c>
      <c r="L29" t="str">
        <f>IF('Application Form'!C40="", "", 'Application Form'!C40)</f>
        <v/>
      </c>
      <c r="M29" t="str">
        <f>IF('Application Form'!E40="", "", 'Application Form'!E40)</f>
        <v/>
      </c>
      <c r="N29" t="str">
        <f>IF('Application Form'!D40="", "", 'Application Form'!D40)</f>
        <v/>
      </c>
      <c r="O29" t="str">
        <f>IF('Application Form'!G40="", "", 'Application Form'!G40)</f>
        <v/>
      </c>
      <c r="P29" t="str">
        <f>IF('Application Form'!H40="", "", 'Application Form'!H40)</f>
        <v/>
      </c>
      <c r="AA29" t="str">
        <f t="shared" si="1"/>
        <v/>
      </c>
      <c r="AH29" t="str">
        <f>IF(D29&lt;&gt;"", IF('Application Form'!$E$6=0, "", 'Application Form'!$E$6), "")</f>
        <v/>
      </c>
      <c r="AI29" t="str">
        <f>'Application Form'!K40&amp;
IF(AND('Application Form'!M40&lt;&gt;"", 'Application Form'!M40&lt;&gt;0), "+" &amp; 'Application Form'!M40, "") &amp;
IF(AND('Application Form'!O40&lt;&gt;"", 'Application Form'!O40&lt;&gt;0), "+" &amp; 'Application Form'!O40, "")</f>
        <v/>
      </c>
    </row>
    <row r="30" spans="2:35">
      <c r="B30" t="str">
        <f>IF(G30&lt;&gt;"", 'Application Form'!$E$2, "")</f>
        <v/>
      </c>
      <c r="D30" t="str">
        <f t="shared" si="0"/>
        <v/>
      </c>
      <c r="E30" t="str">
        <f>IF(F30&lt;&gt;"", 'Application Form'!$B$5, "")</f>
        <v/>
      </c>
      <c r="F30" t="str">
        <f>IF('Application Form'!B41="", "", 'Application Form'!B41)</f>
        <v/>
      </c>
      <c r="G30" t="str">
        <f>IF('Application Form'!I41="Genotype 85K","WBYS 85K",IF(AND('Application Form'!I41="Standalone Tests",OR(ISNUMBER(MATCH('Application Form'!K41,ProfileCodes,0)),ISNUMBER(MATCH('Application Form'!M41,ProfileCodes,0)),ISNUMBER(MATCH('Application Form'!O41,ProfileCodes,0)))),"WBYS 85K No Profile",IF('Application Form'!I41="Standalone Tests","WBYS 85K No Chip","")))</f>
        <v/>
      </c>
      <c r="H30" t="str">
        <f>IF(F30&lt;&gt;"", 'Application Form'!$B$2, "")</f>
        <v/>
      </c>
      <c r="I30" t="str">
        <f>IF(F30&lt;&gt;"", 'Application Form'!$B$3, "")</f>
        <v/>
      </c>
      <c r="J30" t="str">
        <f>IF(F31&lt;&gt;"", 'Application Form'!$B$7, "")</f>
        <v/>
      </c>
      <c r="L30" t="str">
        <f>IF('Application Form'!C41="", "", 'Application Form'!C41)</f>
        <v/>
      </c>
      <c r="M30" t="str">
        <f>IF('Application Form'!E41="", "", 'Application Form'!E41)</f>
        <v/>
      </c>
      <c r="N30" t="str">
        <f>IF('Application Form'!D41="", "", 'Application Form'!D41)</f>
        <v/>
      </c>
      <c r="O30" t="str">
        <f>IF('Application Form'!G41="", "", 'Application Form'!G41)</f>
        <v/>
      </c>
      <c r="P30" t="str">
        <f>IF('Application Form'!H41="", "", 'Application Form'!H41)</f>
        <v/>
      </c>
      <c r="AA30" t="str">
        <f t="shared" si="1"/>
        <v/>
      </c>
      <c r="AH30" t="str">
        <f>IF(D30&lt;&gt;"", IF('Application Form'!$E$6=0, "", 'Application Form'!$E$6), "")</f>
        <v/>
      </c>
      <c r="AI30" t="str">
        <f>'Application Form'!K41&amp;
IF(AND('Application Form'!M41&lt;&gt;"", 'Application Form'!M41&lt;&gt;0), "+" &amp; 'Application Form'!M41, "") &amp;
IF(AND('Application Form'!O41&lt;&gt;"", 'Application Form'!O41&lt;&gt;0), "+" &amp; 'Application Form'!O41, "")</f>
        <v/>
      </c>
    </row>
    <row r="31" spans="2:35">
      <c r="B31" t="str">
        <f>IF(G31&lt;&gt;"", 'Application Form'!$E$2, "")</f>
        <v/>
      </c>
      <c r="D31" t="str">
        <f t="shared" si="0"/>
        <v/>
      </c>
      <c r="E31" t="str">
        <f>IF(F31&lt;&gt;"", 'Application Form'!$B$5, "")</f>
        <v/>
      </c>
      <c r="F31" t="str">
        <f>IF('Application Form'!B42="", "", 'Application Form'!B42)</f>
        <v/>
      </c>
      <c r="G31" t="str">
        <f>IF('Application Form'!I42="Genotype 85K","WBYS 85K",IF(AND('Application Form'!I42="Standalone Tests",OR(ISNUMBER(MATCH('Application Form'!K42,ProfileCodes,0)),ISNUMBER(MATCH('Application Form'!M42,ProfileCodes,0)),ISNUMBER(MATCH('Application Form'!O42,ProfileCodes,0)))),"WBYS 85K No Profile",IF('Application Form'!I42="Standalone Tests","WBYS 85K No Chip","")))</f>
        <v/>
      </c>
      <c r="H31" t="str">
        <f>IF(F31&lt;&gt;"", 'Application Form'!$B$2, "")</f>
        <v/>
      </c>
      <c r="I31" t="str">
        <f>IF(F31&lt;&gt;"", 'Application Form'!$B$3, "")</f>
        <v/>
      </c>
      <c r="J31" t="str">
        <f>IF(F32&lt;&gt;"", 'Application Form'!$B$7, "")</f>
        <v/>
      </c>
      <c r="L31" t="str">
        <f>IF('Application Form'!C42="", "", 'Application Form'!C42)</f>
        <v/>
      </c>
      <c r="M31" t="str">
        <f>IF('Application Form'!E42="", "", 'Application Form'!E42)</f>
        <v/>
      </c>
      <c r="N31" t="str">
        <f>IF('Application Form'!D42="", "", 'Application Form'!D42)</f>
        <v/>
      </c>
      <c r="O31" t="str">
        <f>IF('Application Form'!G42="", "", 'Application Form'!G42)</f>
        <v/>
      </c>
      <c r="P31" t="str">
        <f>IF('Application Form'!H42="", "", 'Application Form'!H42)</f>
        <v/>
      </c>
      <c r="AA31" t="str">
        <f t="shared" si="1"/>
        <v/>
      </c>
      <c r="AH31" t="str">
        <f>IF(D31&lt;&gt;"", IF('Application Form'!$E$6=0, "", 'Application Form'!$E$6), "")</f>
        <v/>
      </c>
      <c r="AI31" t="str">
        <f>'Application Form'!K42&amp;
IF(AND('Application Form'!M42&lt;&gt;"", 'Application Form'!M42&lt;&gt;0), "+" &amp; 'Application Form'!M42, "") &amp;
IF(AND('Application Form'!O42&lt;&gt;"", 'Application Form'!O42&lt;&gt;0), "+" &amp; 'Application Form'!O42, "")</f>
        <v/>
      </c>
    </row>
    <row r="32" spans="2:35">
      <c r="B32" t="str">
        <f>IF(G32&lt;&gt;"", 'Application Form'!$E$2, "")</f>
        <v/>
      </c>
      <c r="D32" t="str">
        <f t="shared" si="0"/>
        <v/>
      </c>
      <c r="E32" t="str">
        <f>IF(F32&lt;&gt;"", 'Application Form'!$B$5, "")</f>
        <v/>
      </c>
      <c r="F32" t="str">
        <f>IF('Application Form'!B43="", "", 'Application Form'!B43)</f>
        <v/>
      </c>
      <c r="G32" t="str">
        <f>IF('Application Form'!I43="Genotype 85K","WBYS 85K",IF(AND('Application Form'!I43="Standalone Tests",OR(ISNUMBER(MATCH('Application Form'!K43,ProfileCodes,0)),ISNUMBER(MATCH('Application Form'!M43,ProfileCodes,0)),ISNUMBER(MATCH('Application Form'!O43,ProfileCodes,0)))),"WBYS 85K No Profile",IF('Application Form'!I43="Standalone Tests","WBYS 85K No Chip","")))</f>
        <v/>
      </c>
      <c r="H32" t="str">
        <f>IF(F32&lt;&gt;"", 'Application Form'!$B$2, "")</f>
        <v/>
      </c>
      <c r="I32" t="str">
        <f>IF(F32&lt;&gt;"", 'Application Form'!$B$3, "")</f>
        <v/>
      </c>
      <c r="J32" t="str">
        <f>IF(F33&lt;&gt;"", 'Application Form'!$B$7, "")</f>
        <v/>
      </c>
      <c r="L32" t="str">
        <f>IF('Application Form'!C43="", "", 'Application Form'!C43)</f>
        <v/>
      </c>
      <c r="M32" t="str">
        <f>IF('Application Form'!E43="", "", 'Application Form'!E43)</f>
        <v/>
      </c>
      <c r="N32" t="str">
        <f>IF('Application Form'!D43="", "", 'Application Form'!D43)</f>
        <v/>
      </c>
      <c r="O32" t="str">
        <f>IF('Application Form'!G43="", "", 'Application Form'!G43)</f>
        <v/>
      </c>
      <c r="P32" t="str">
        <f>IF('Application Form'!H43="", "", 'Application Form'!H43)</f>
        <v/>
      </c>
      <c r="AA32" t="str">
        <f t="shared" si="1"/>
        <v/>
      </c>
      <c r="AH32" t="str">
        <f>IF(D32&lt;&gt;"", IF('Application Form'!$E$6=0, "", 'Application Form'!$E$6), "")</f>
        <v/>
      </c>
      <c r="AI32" t="str">
        <f>'Application Form'!K43&amp;
IF(AND('Application Form'!M43&lt;&gt;"", 'Application Form'!M43&lt;&gt;0), "+" &amp; 'Application Form'!M43, "") &amp;
IF(AND('Application Form'!O43&lt;&gt;"", 'Application Form'!O43&lt;&gt;0), "+" &amp; 'Application Form'!O43, "")</f>
        <v/>
      </c>
    </row>
    <row r="33" spans="2:35">
      <c r="B33" t="str">
        <f>IF(G33&lt;&gt;"", 'Application Form'!$E$2, "")</f>
        <v/>
      </c>
      <c r="D33" t="str">
        <f t="shared" si="0"/>
        <v/>
      </c>
      <c r="E33" t="str">
        <f>IF(F33&lt;&gt;"", 'Application Form'!$B$5, "")</f>
        <v/>
      </c>
      <c r="F33" t="str">
        <f>IF('Application Form'!B44="", "", 'Application Form'!B44)</f>
        <v/>
      </c>
      <c r="G33" t="str">
        <f>IF('Application Form'!I44="Genotype 85K","WBYS 85K",IF(AND('Application Form'!I44="Standalone Tests",OR(ISNUMBER(MATCH('Application Form'!K44,ProfileCodes,0)),ISNUMBER(MATCH('Application Form'!M44,ProfileCodes,0)),ISNUMBER(MATCH('Application Form'!O44,ProfileCodes,0)))),"WBYS 85K No Profile",IF('Application Form'!I44="Standalone Tests","WBYS 85K No Chip","")))</f>
        <v/>
      </c>
      <c r="H33" t="str">
        <f>IF(F33&lt;&gt;"", 'Application Form'!$B$2, "")</f>
        <v/>
      </c>
      <c r="I33" t="str">
        <f>IF(F33&lt;&gt;"", 'Application Form'!$B$3, "")</f>
        <v/>
      </c>
      <c r="J33" t="str">
        <f>IF(F34&lt;&gt;"", 'Application Form'!$B$7, "")</f>
        <v/>
      </c>
      <c r="L33" t="str">
        <f>IF('Application Form'!C44="", "", 'Application Form'!C44)</f>
        <v/>
      </c>
      <c r="M33" t="str">
        <f>IF('Application Form'!E44="", "", 'Application Form'!E44)</f>
        <v/>
      </c>
      <c r="N33" t="str">
        <f>IF('Application Form'!D44="", "", 'Application Form'!D44)</f>
        <v/>
      </c>
      <c r="O33" t="str">
        <f>IF('Application Form'!G44="", "", 'Application Form'!G44)</f>
        <v/>
      </c>
      <c r="P33" t="str">
        <f>IF('Application Form'!H44="", "", 'Application Form'!H44)</f>
        <v/>
      </c>
      <c r="AA33" t="str">
        <f t="shared" si="1"/>
        <v/>
      </c>
      <c r="AH33" t="str">
        <f>IF(D33&lt;&gt;"", IF('Application Form'!$E$6=0, "", 'Application Form'!$E$6), "")</f>
        <v/>
      </c>
      <c r="AI33" t="str">
        <f>'Application Form'!K44&amp;
IF(AND('Application Form'!M44&lt;&gt;"", 'Application Form'!M44&lt;&gt;0), "+" &amp; 'Application Form'!M44, "") &amp;
IF(AND('Application Form'!O44&lt;&gt;"", 'Application Form'!O44&lt;&gt;0), "+" &amp; 'Application Form'!O44, "")</f>
        <v/>
      </c>
    </row>
    <row r="34" spans="2:35">
      <c r="B34" t="str">
        <f>IF(G34&lt;&gt;"", 'Application Form'!$E$2, "")</f>
        <v/>
      </c>
      <c r="D34" t="str">
        <f t="shared" si="0"/>
        <v/>
      </c>
      <c r="E34" t="str">
        <f>IF(F34&lt;&gt;"", 'Application Form'!$B$5, "")</f>
        <v/>
      </c>
      <c r="F34" t="str">
        <f>IF('Application Form'!B45="", "", 'Application Form'!B45)</f>
        <v/>
      </c>
      <c r="G34" t="str">
        <f>IF('Application Form'!I45="Genotype 85K","WBYS 85K",IF(AND('Application Form'!I45="Standalone Tests",OR(ISNUMBER(MATCH('Application Form'!K45,ProfileCodes,0)),ISNUMBER(MATCH('Application Form'!M45,ProfileCodes,0)),ISNUMBER(MATCH('Application Form'!O45,ProfileCodes,0)))),"WBYS 85K No Profile",IF('Application Form'!I45="Standalone Tests","WBYS 85K No Chip","")))</f>
        <v/>
      </c>
      <c r="H34" t="str">
        <f>IF(F34&lt;&gt;"", 'Application Form'!$B$2, "")</f>
        <v/>
      </c>
      <c r="I34" t="str">
        <f>IF(F34&lt;&gt;"", 'Application Form'!$B$3, "")</f>
        <v/>
      </c>
      <c r="J34" t="str">
        <f>IF(F35&lt;&gt;"", 'Application Form'!$B$7, "")</f>
        <v/>
      </c>
      <c r="L34" t="str">
        <f>IF('Application Form'!C45="", "", 'Application Form'!C45)</f>
        <v/>
      </c>
      <c r="M34" t="str">
        <f>IF('Application Form'!E45="", "", 'Application Form'!E45)</f>
        <v/>
      </c>
      <c r="N34" t="str">
        <f>IF('Application Form'!D45="", "", 'Application Form'!D45)</f>
        <v/>
      </c>
      <c r="O34" t="str">
        <f>IF('Application Form'!G45="", "", 'Application Form'!G45)</f>
        <v/>
      </c>
      <c r="P34" t="str">
        <f>IF('Application Form'!H45="", "", 'Application Form'!H45)</f>
        <v/>
      </c>
      <c r="AA34" t="str">
        <f t="shared" si="1"/>
        <v/>
      </c>
      <c r="AH34" t="str">
        <f>IF(D34&lt;&gt;"", IF('Application Form'!$E$6=0, "", 'Application Form'!$E$6), "")</f>
        <v/>
      </c>
      <c r="AI34" t="str">
        <f>'Application Form'!K45&amp;
IF(AND('Application Form'!M45&lt;&gt;"", 'Application Form'!M45&lt;&gt;0), "+" &amp; 'Application Form'!M45, "") &amp;
IF(AND('Application Form'!O45&lt;&gt;"", 'Application Form'!O45&lt;&gt;0), "+" &amp; 'Application Form'!O45, "")</f>
        <v/>
      </c>
    </row>
    <row r="35" spans="2:35">
      <c r="B35" t="str">
        <f>IF(G35&lt;&gt;"", 'Application Form'!$E$2, "")</f>
        <v/>
      </c>
      <c r="D35" t="str">
        <f t="shared" si="0"/>
        <v/>
      </c>
      <c r="E35" t="str">
        <f>IF(F35&lt;&gt;"", 'Application Form'!$B$5, "")</f>
        <v/>
      </c>
      <c r="F35" t="str">
        <f>IF('Application Form'!B46="", "", 'Application Form'!B46)</f>
        <v/>
      </c>
      <c r="G35" t="str">
        <f>IF('Application Form'!I46="Genotype 85K","WBYS 85K",IF(AND('Application Form'!I46="Standalone Tests",OR(ISNUMBER(MATCH('Application Form'!K46,ProfileCodes,0)),ISNUMBER(MATCH('Application Form'!M46,ProfileCodes,0)),ISNUMBER(MATCH('Application Form'!O46,ProfileCodes,0)))),"WBYS 85K No Profile",IF('Application Form'!I46="Standalone Tests","WBYS 85K No Chip","")))</f>
        <v/>
      </c>
      <c r="H35" t="str">
        <f>IF(F35&lt;&gt;"", 'Application Form'!$B$2, "")</f>
        <v/>
      </c>
      <c r="I35" t="str">
        <f>IF(F35&lt;&gt;"", 'Application Form'!$B$3, "")</f>
        <v/>
      </c>
      <c r="J35" t="str">
        <f>IF(F36&lt;&gt;"", 'Application Form'!$B$7, "")</f>
        <v/>
      </c>
      <c r="L35" t="str">
        <f>IF('Application Form'!C46="", "", 'Application Form'!C46)</f>
        <v/>
      </c>
      <c r="M35" t="str">
        <f>IF('Application Form'!E46="", "", 'Application Form'!E46)</f>
        <v/>
      </c>
      <c r="N35" t="str">
        <f>IF('Application Form'!D46="", "", 'Application Form'!D46)</f>
        <v/>
      </c>
      <c r="O35" t="str">
        <f>IF('Application Form'!G46="", "", 'Application Form'!G46)</f>
        <v/>
      </c>
      <c r="P35" t="str">
        <f>IF('Application Form'!H46="", "", 'Application Form'!H46)</f>
        <v/>
      </c>
      <c r="AA35" t="str">
        <f t="shared" si="1"/>
        <v/>
      </c>
      <c r="AH35" t="str">
        <f>IF(D35&lt;&gt;"", IF('Application Form'!$E$6=0, "", 'Application Form'!$E$6), "")</f>
        <v/>
      </c>
      <c r="AI35" t="str">
        <f>'Application Form'!K46&amp;
IF(AND('Application Form'!M46&lt;&gt;"", 'Application Form'!M46&lt;&gt;0), "+" &amp; 'Application Form'!M46, "") &amp;
IF(AND('Application Form'!O46&lt;&gt;"", 'Application Form'!O46&lt;&gt;0), "+" &amp; 'Application Form'!O46, "")</f>
        <v/>
      </c>
    </row>
    <row r="36" spans="2:35">
      <c r="B36" t="str">
        <f>IF(G36&lt;&gt;"", 'Application Form'!$E$2, "")</f>
        <v/>
      </c>
      <c r="D36" t="str">
        <f t="shared" si="0"/>
        <v/>
      </c>
      <c r="E36" t="str">
        <f>IF(F36&lt;&gt;"", 'Application Form'!$B$5, "")</f>
        <v/>
      </c>
      <c r="F36" t="str">
        <f>IF('Application Form'!B47="", "", 'Application Form'!B47)</f>
        <v/>
      </c>
      <c r="G36" t="str">
        <f>IF('Application Form'!I47="Genotype 85K","WBYS 85K",IF(AND('Application Form'!I47="Standalone Tests",OR(ISNUMBER(MATCH('Application Form'!K47,ProfileCodes,0)),ISNUMBER(MATCH('Application Form'!M47,ProfileCodes,0)),ISNUMBER(MATCH('Application Form'!O47,ProfileCodes,0)))),"WBYS 85K No Profile",IF('Application Form'!I47="Standalone Tests","WBYS 85K No Chip","")))</f>
        <v/>
      </c>
      <c r="H36" t="str">
        <f>IF(F36&lt;&gt;"", 'Application Form'!$B$2, "")</f>
        <v/>
      </c>
      <c r="I36" t="str">
        <f>IF(F36&lt;&gt;"", 'Application Form'!$B$3, "")</f>
        <v/>
      </c>
      <c r="J36" t="str">
        <f>IF(F37&lt;&gt;"", 'Application Form'!$B$7, "")</f>
        <v/>
      </c>
      <c r="L36" t="str">
        <f>IF('Application Form'!C47="", "", 'Application Form'!C47)</f>
        <v/>
      </c>
      <c r="M36" t="str">
        <f>IF('Application Form'!E47="", "", 'Application Form'!E47)</f>
        <v/>
      </c>
      <c r="N36" t="str">
        <f>IF('Application Form'!D47="", "", 'Application Form'!D47)</f>
        <v/>
      </c>
      <c r="O36" t="str">
        <f>IF('Application Form'!G47="", "", 'Application Form'!G47)</f>
        <v/>
      </c>
      <c r="P36" t="str">
        <f>IF('Application Form'!H47="", "", 'Application Form'!H47)</f>
        <v/>
      </c>
      <c r="AA36" t="str">
        <f t="shared" si="1"/>
        <v/>
      </c>
      <c r="AH36" t="str">
        <f>IF(D36&lt;&gt;"", IF('Application Form'!$E$6=0, "", 'Application Form'!$E$6), "")</f>
        <v/>
      </c>
      <c r="AI36" t="str">
        <f>'Application Form'!K47&amp;
IF(AND('Application Form'!M47&lt;&gt;"", 'Application Form'!M47&lt;&gt;0), "+" &amp; 'Application Form'!M47, "") &amp;
IF(AND('Application Form'!O47&lt;&gt;"", 'Application Form'!O47&lt;&gt;0), "+" &amp; 'Application Form'!O47, "")</f>
        <v/>
      </c>
    </row>
    <row r="37" spans="2:35">
      <c r="B37" t="str">
        <f>IF(G37&lt;&gt;"", 'Application Form'!$E$2, "")</f>
        <v/>
      </c>
      <c r="D37" t="str">
        <f t="shared" si="0"/>
        <v/>
      </c>
      <c r="E37" t="str">
        <f>IF(F37&lt;&gt;"", 'Application Form'!$B$5, "")</f>
        <v/>
      </c>
      <c r="F37" t="str">
        <f>IF('Application Form'!B48="", "", 'Application Form'!B48)</f>
        <v/>
      </c>
      <c r="G37" t="str">
        <f>IF('Application Form'!I48="Genotype 85K","WBYS 85K",IF(AND('Application Form'!I48="Standalone Tests",OR(ISNUMBER(MATCH('Application Form'!K48,ProfileCodes,0)),ISNUMBER(MATCH('Application Form'!M48,ProfileCodes,0)),ISNUMBER(MATCH('Application Form'!O48,ProfileCodes,0)))),"WBYS 85K No Profile",IF('Application Form'!I48="Standalone Tests","WBYS 85K No Chip","")))</f>
        <v/>
      </c>
      <c r="H37" t="str">
        <f>IF(F37&lt;&gt;"", 'Application Form'!$B$2, "")</f>
        <v/>
      </c>
      <c r="I37" t="str">
        <f>IF(F37&lt;&gt;"", 'Application Form'!$B$3, "")</f>
        <v/>
      </c>
      <c r="J37" t="str">
        <f>IF(F38&lt;&gt;"", 'Application Form'!$B$7, "")</f>
        <v/>
      </c>
      <c r="L37" t="str">
        <f>IF('Application Form'!C48="", "", 'Application Form'!C48)</f>
        <v/>
      </c>
      <c r="M37" t="str">
        <f>IF('Application Form'!E48="", "", 'Application Form'!E48)</f>
        <v/>
      </c>
      <c r="N37" t="str">
        <f>IF('Application Form'!D48="", "", 'Application Form'!D48)</f>
        <v/>
      </c>
      <c r="O37" t="str">
        <f>IF('Application Form'!G48="", "", 'Application Form'!G48)</f>
        <v/>
      </c>
      <c r="P37" t="str">
        <f>IF('Application Form'!H48="", "", 'Application Form'!H48)</f>
        <v/>
      </c>
      <c r="AA37" t="str">
        <f t="shared" si="1"/>
        <v/>
      </c>
      <c r="AH37" t="str">
        <f>IF(D37&lt;&gt;"", IF('Application Form'!$E$6=0, "", 'Application Form'!$E$6), "")</f>
        <v/>
      </c>
      <c r="AI37" t="str">
        <f>'Application Form'!K48&amp;
IF(AND('Application Form'!M48&lt;&gt;"", 'Application Form'!M48&lt;&gt;0), "+" &amp; 'Application Form'!M48, "") &amp;
IF(AND('Application Form'!O48&lt;&gt;"", 'Application Form'!O48&lt;&gt;0), "+" &amp; 'Application Form'!O48, "")</f>
        <v/>
      </c>
    </row>
    <row r="38" spans="2:35">
      <c r="B38" t="str">
        <f>IF(G38&lt;&gt;"", 'Application Form'!$E$2, "")</f>
        <v/>
      </c>
      <c r="D38" t="str">
        <f t="shared" si="0"/>
        <v/>
      </c>
      <c r="E38" t="str">
        <f>IF(F38&lt;&gt;"", 'Application Form'!$B$5, "")</f>
        <v/>
      </c>
      <c r="F38" t="str">
        <f>IF('Application Form'!B49="", "", 'Application Form'!B49)</f>
        <v/>
      </c>
      <c r="G38" t="str">
        <f>IF('Application Form'!I49="Genotype 85K","WBYS 85K",IF(AND('Application Form'!I49="Standalone Tests",OR(ISNUMBER(MATCH('Application Form'!K49,ProfileCodes,0)),ISNUMBER(MATCH('Application Form'!M49,ProfileCodes,0)),ISNUMBER(MATCH('Application Form'!O49,ProfileCodes,0)))),"WBYS 85K No Profile",IF('Application Form'!I49="Standalone Tests","WBYS 85K No Chip","")))</f>
        <v/>
      </c>
      <c r="H38" t="str">
        <f>IF(F38&lt;&gt;"", 'Application Form'!$B$2, "")</f>
        <v/>
      </c>
      <c r="I38" t="str">
        <f>IF(F38&lt;&gt;"", 'Application Form'!$B$3, "")</f>
        <v/>
      </c>
      <c r="J38" t="str">
        <f>IF(F39&lt;&gt;"", 'Application Form'!$B$7, "")</f>
        <v/>
      </c>
      <c r="L38" t="str">
        <f>IF('Application Form'!C49="", "", 'Application Form'!C49)</f>
        <v/>
      </c>
      <c r="M38" t="str">
        <f>IF('Application Form'!E49="", "", 'Application Form'!E49)</f>
        <v/>
      </c>
      <c r="N38" t="str">
        <f>IF('Application Form'!D49="", "", 'Application Form'!D49)</f>
        <v/>
      </c>
      <c r="O38" t="str">
        <f>IF('Application Form'!G49="", "", 'Application Form'!G49)</f>
        <v/>
      </c>
      <c r="P38" t="str">
        <f>IF('Application Form'!H49="", "", 'Application Form'!H49)</f>
        <v/>
      </c>
      <c r="AA38" t="str">
        <f t="shared" si="1"/>
        <v/>
      </c>
      <c r="AH38" t="str">
        <f>IF(D38&lt;&gt;"", IF('Application Form'!$E$6=0, "", 'Application Form'!$E$6), "")</f>
        <v/>
      </c>
      <c r="AI38" t="str">
        <f>'Application Form'!K49&amp;
IF(AND('Application Form'!M49&lt;&gt;"", 'Application Form'!M49&lt;&gt;0), "+" &amp; 'Application Form'!M49, "") &amp;
IF(AND('Application Form'!O49&lt;&gt;"", 'Application Form'!O49&lt;&gt;0), "+" &amp; 'Application Form'!O49, "")</f>
        <v/>
      </c>
    </row>
    <row r="39" spans="2:35">
      <c r="B39" t="str">
        <f>IF(G39&lt;&gt;"", 'Application Form'!$E$2, "")</f>
        <v/>
      </c>
      <c r="D39" t="str">
        <f t="shared" si="0"/>
        <v/>
      </c>
      <c r="E39" t="str">
        <f>IF(F39&lt;&gt;"", 'Application Form'!$B$5, "")</f>
        <v/>
      </c>
      <c r="F39" t="str">
        <f>IF('Application Form'!B50="", "", 'Application Form'!B50)</f>
        <v/>
      </c>
      <c r="G39" t="str">
        <f>IF('Application Form'!I50="Genotype 85K","WBYS 85K",IF(AND('Application Form'!I50="Standalone Tests",OR(ISNUMBER(MATCH('Application Form'!K50,ProfileCodes,0)),ISNUMBER(MATCH('Application Form'!M50,ProfileCodes,0)),ISNUMBER(MATCH('Application Form'!O50,ProfileCodes,0)))),"WBYS 85K No Profile",IF('Application Form'!I50="Standalone Tests","WBYS 85K No Chip","")))</f>
        <v/>
      </c>
      <c r="H39" t="str">
        <f>IF(F39&lt;&gt;"", 'Application Form'!$B$2, "")</f>
        <v/>
      </c>
      <c r="I39" t="str">
        <f>IF(F39&lt;&gt;"", 'Application Form'!$B$3, "")</f>
        <v/>
      </c>
      <c r="J39" t="str">
        <f>IF(F40&lt;&gt;"", 'Application Form'!$B$7, "")</f>
        <v/>
      </c>
      <c r="L39" t="str">
        <f>IF('Application Form'!C50="", "", 'Application Form'!C50)</f>
        <v/>
      </c>
      <c r="M39" t="str">
        <f>IF('Application Form'!E50="", "", 'Application Form'!E50)</f>
        <v/>
      </c>
      <c r="N39" t="str">
        <f>IF('Application Form'!D50="", "", 'Application Form'!D50)</f>
        <v/>
      </c>
      <c r="O39" t="str">
        <f>IF('Application Form'!G50="", "", 'Application Form'!G50)</f>
        <v/>
      </c>
      <c r="P39" t="str">
        <f>IF('Application Form'!H50="", "", 'Application Form'!H50)</f>
        <v/>
      </c>
      <c r="AA39" t="str">
        <f t="shared" si="1"/>
        <v/>
      </c>
      <c r="AH39" t="str">
        <f>IF(D39&lt;&gt;"", IF('Application Form'!$E$6=0, "", 'Application Form'!$E$6), "")</f>
        <v/>
      </c>
      <c r="AI39" t="str">
        <f>'Application Form'!K50&amp;
IF(AND('Application Form'!M50&lt;&gt;"", 'Application Form'!M50&lt;&gt;0), "+" &amp; 'Application Form'!M50, "") &amp;
IF(AND('Application Form'!O50&lt;&gt;"", 'Application Form'!O50&lt;&gt;0), "+" &amp; 'Application Form'!O50, "")</f>
        <v/>
      </c>
    </row>
    <row r="40" spans="2:35">
      <c r="B40" t="str">
        <f>IF(G40&lt;&gt;"", 'Application Form'!$E$2, "")</f>
        <v/>
      </c>
      <c r="D40" t="str">
        <f t="shared" si="0"/>
        <v/>
      </c>
      <c r="E40" t="str">
        <f>IF(F40&lt;&gt;"", 'Application Form'!$B$5, "")</f>
        <v/>
      </c>
      <c r="F40" t="str">
        <f>IF('Application Form'!B51="", "", 'Application Form'!B51)</f>
        <v/>
      </c>
      <c r="G40" t="str">
        <f>IF('Application Form'!I51="Genotype 85K","WBYS 85K",IF(AND('Application Form'!I51="Standalone Tests",OR(ISNUMBER(MATCH('Application Form'!K51,ProfileCodes,0)),ISNUMBER(MATCH('Application Form'!M51,ProfileCodes,0)),ISNUMBER(MATCH('Application Form'!O51,ProfileCodes,0)))),"WBYS 85K No Profile",IF('Application Form'!I51="Standalone Tests","WBYS 85K No Chip","")))</f>
        <v/>
      </c>
      <c r="H40" t="str">
        <f>IF(F40&lt;&gt;"", 'Application Form'!$B$2, "")</f>
        <v/>
      </c>
      <c r="I40" t="str">
        <f>IF(F40&lt;&gt;"", 'Application Form'!$B$3, "")</f>
        <v/>
      </c>
      <c r="J40" t="str">
        <f>IF(F41&lt;&gt;"", 'Application Form'!$B$7, "")</f>
        <v/>
      </c>
      <c r="L40" t="str">
        <f>IF('Application Form'!C51="", "", 'Application Form'!C51)</f>
        <v/>
      </c>
      <c r="M40" t="str">
        <f>IF('Application Form'!E51="", "", 'Application Form'!E51)</f>
        <v/>
      </c>
      <c r="N40" t="str">
        <f>IF('Application Form'!D51="", "", 'Application Form'!D51)</f>
        <v/>
      </c>
      <c r="O40" t="str">
        <f>IF('Application Form'!G51="", "", 'Application Form'!G51)</f>
        <v/>
      </c>
      <c r="P40" t="str">
        <f>IF('Application Form'!H51="", "", 'Application Form'!H51)</f>
        <v/>
      </c>
      <c r="AA40" t="str">
        <f t="shared" si="1"/>
        <v/>
      </c>
      <c r="AH40" t="str">
        <f>IF(D40&lt;&gt;"", IF('Application Form'!$E$6=0, "", 'Application Form'!$E$6), "")</f>
        <v/>
      </c>
      <c r="AI40" t="str">
        <f>'Application Form'!K51&amp;
IF(AND('Application Form'!M51&lt;&gt;"", 'Application Form'!M51&lt;&gt;0), "+" &amp; 'Application Form'!M51, "") &amp;
IF(AND('Application Form'!O51&lt;&gt;"", 'Application Form'!O51&lt;&gt;0), "+" &amp; 'Application Form'!O51, "")</f>
        <v/>
      </c>
    </row>
    <row r="41" spans="2:35">
      <c r="B41" t="str">
        <f>IF(G41&lt;&gt;"", 'Application Form'!$E$2, "")</f>
        <v/>
      </c>
      <c r="D41" t="str">
        <f t="shared" si="0"/>
        <v/>
      </c>
      <c r="E41" t="str">
        <f>IF(F41&lt;&gt;"", 'Application Form'!$B$5, "")</f>
        <v/>
      </c>
      <c r="F41" t="str">
        <f>IF('Application Form'!B52="", "", 'Application Form'!B52)</f>
        <v/>
      </c>
      <c r="G41" t="str">
        <f>IF('Application Form'!I52="Genotype 85K","WBYS 85K",IF(AND('Application Form'!I52="Standalone Tests",OR(ISNUMBER(MATCH('Application Form'!K52,ProfileCodes,0)),ISNUMBER(MATCH('Application Form'!M52,ProfileCodes,0)),ISNUMBER(MATCH('Application Form'!O52,ProfileCodes,0)))),"WBYS 85K No Profile",IF('Application Form'!I52="Standalone Tests","WBYS 85K No Chip","")))</f>
        <v/>
      </c>
      <c r="H41" t="str">
        <f>IF(F41&lt;&gt;"", 'Application Form'!$B$2, "")</f>
        <v/>
      </c>
      <c r="I41" t="str">
        <f>IF(F41&lt;&gt;"", 'Application Form'!$B$3, "")</f>
        <v/>
      </c>
      <c r="J41" t="str">
        <f>IF(F42&lt;&gt;"", 'Application Form'!$B$7, "")</f>
        <v/>
      </c>
      <c r="L41" t="str">
        <f>IF('Application Form'!C52="", "", 'Application Form'!C52)</f>
        <v/>
      </c>
      <c r="M41" t="str">
        <f>IF('Application Form'!E52="", "", 'Application Form'!E52)</f>
        <v/>
      </c>
      <c r="N41" t="str">
        <f>IF('Application Form'!D52="", "", 'Application Form'!D52)</f>
        <v/>
      </c>
      <c r="O41" t="str">
        <f>IF('Application Form'!G52="", "", 'Application Form'!G52)</f>
        <v/>
      </c>
      <c r="P41" t="str">
        <f>IF('Application Form'!H52="", "", 'Application Form'!H52)</f>
        <v/>
      </c>
      <c r="AA41" t="str">
        <f t="shared" si="1"/>
        <v/>
      </c>
      <c r="AH41" t="str">
        <f>IF(D41&lt;&gt;"", IF('Application Form'!$E$6=0, "", 'Application Form'!$E$6), "")</f>
        <v/>
      </c>
      <c r="AI41" t="str">
        <f>'Application Form'!K52&amp;
IF(AND('Application Form'!M52&lt;&gt;"", 'Application Form'!M52&lt;&gt;0), "+" &amp; 'Application Form'!M52, "") &amp;
IF(AND('Application Form'!O52&lt;&gt;"", 'Application Form'!O52&lt;&gt;0), "+" &amp; 'Application Form'!O52, "")</f>
        <v/>
      </c>
    </row>
    <row r="42" spans="2:35">
      <c r="B42" t="str">
        <f>IF(G42&lt;&gt;"", 'Application Form'!$E$2, "")</f>
        <v/>
      </c>
      <c r="D42" t="str">
        <f t="shared" si="0"/>
        <v/>
      </c>
      <c r="E42" t="str">
        <f>IF(F42&lt;&gt;"", 'Application Form'!$B$5, "")</f>
        <v/>
      </c>
      <c r="F42" t="str">
        <f>IF('Application Form'!B53="", "", 'Application Form'!B53)</f>
        <v/>
      </c>
      <c r="G42" t="str">
        <f>IF('Application Form'!I53="Genotype 85K","WBYS 85K",IF(AND('Application Form'!I53="Standalone Tests",OR(ISNUMBER(MATCH('Application Form'!K53,ProfileCodes,0)),ISNUMBER(MATCH('Application Form'!M53,ProfileCodes,0)),ISNUMBER(MATCH('Application Form'!O53,ProfileCodes,0)))),"WBYS 85K No Profile",IF('Application Form'!I53="Standalone Tests","WBYS 85K No Chip","")))</f>
        <v/>
      </c>
      <c r="H42" t="str">
        <f>IF(F42&lt;&gt;"", 'Application Form'!$B$2, "")</f>
        <v/>
      </c>
      <c r="I42" t="str">
        <f>IF(F42&lt;&gt;"", 'Application Form'!$B$3, "")</f>
        <v/>
      </c>
      <c r="J42" t="str">
        <f>IF(F43&lt;&gt;"", 'Application Form'!$B$7, "")</f>
        <v/>
      </c>
      <c r="L42" t="str">
        <f>IF('Application Form'!C53="", "", 'Application Form'!C53)</f>
        <v/>
      </c>
      <c r="M42" t="str">
        <f>IF('Application Form'!E53="", "", 'Application Form'!E53)</f>
        <v/>
      </c>
      <c r="N42" t="str">
        <f>IF('Application Form'!D53="", "", 'Application Form'!D53)</f>
        <v/>
      </c>
      <c r="O42" t="str">
        <f>IF('Application Form'!G53="", "", 'Application Form'!G53)</f>
        <v/>
      </c>
      <c r="P42" t="str">
        <f>IF('Application Form'!H53="", "", 'Application Form'!H53)</f>
        <v/>
      </c>
      <c r="AA42" t="str">
        <f t="shared" si="1"/>
        <v/>
      </c>
      <c r="AH42" t="str">
        <f>IF(D42&lt;&gt;"", IF('Application Form'!$E$6=0, "", 'Application Form'!$E$6), "")</f>
        <v/>
      </c>
      <c r="AI42" t="str">
        <f>'Application Form'!K53&amp;
IF(AND('Application Form'!M53&lt;&gt;"", 'Application Form'!M53&lt;&gt;0), "+" &amp; 'Application Form'!M53, "") &amp;
IF(AND('Application Form'!O53&lt;&gt;"", 'Application Form'!O53&lt;&gt;0), "+" &amp; 'Application Form'!O53, "")</f>
        <v/>
      </c>
    </row>
    <row r="43" spans="2:35">
      <c r="B43" t="str">
        <f>IF(G43&lt;&gt;"", 'Application Form'!$E$2, "")</f>
        <v/>
      </c>
      <c r="D43" t="str">
        <f t="shared" si="0"/>
        <v/>
      </c>
      <c r="E43" t="str">
        <f>IF(F43&lt;&gt;"", 'Application Form'!$B$5, "")</f>
        <v/>
      </c>
      <c r="F43" t="str">
        <f>IF('Application Form'!B54="", "", 'Application Form'!B54)</f>
        <v/>
      </c>
      <c r="G43" t="str">
        <f>IF('Application Form'!I54="Genotype 85K","WBYS 85K",IF(AND('Application Form'!I54="Standalone Tests",OR(ISNUMBER(MATCH('Application Form'!K54,ProfileCodes,0)),ISNUMBER(MATCH('Application Form'!M54,ProfileCodes,0)),ISNUMBER(MATCH('Application Form'!O54,ProfileCodes,0)))),"WBYS 85K No Profile",IF('Application Form'!I54="Standalone Tests","WBYS 85K No Chip","")))</f>
        <v/>
      </c>
      <c r="H43" t="str">
        <f>IF(F43&lt;&gt;"", 'Application Form'!$B$2, "")</f>
        <v/>
      </c>
      <c r="I43" t="str">
        <f>IF(F43&lt;&gt;"", 'Application Form'!$B$3, "")</f>
        <v/>
      </c>
      <c r="J43" t="str">
        <f>IF(F44&lt;&gt;"", 'Application Form'!$B$7, "")</f>
        <v/>
      </c>
      <c r="L43" t="str">
        <f>IF('Application Form'!C54="", "", 'Application Form'!C54)</f>
        <v/>
      </c>
      <c r="M43" t="str">
        <f>IF('Application Form'!E54="", "", 'Application Form'!E54)</f>
        <v/>
      </c>
      <c r="N43" t="str">
        <f>IF('Application Form'!D54="", "", 'Application Form'!D54)</f>
        <v/>
      </c>
      <c r="O43" t="str">
        <f>IF('Application Form'!G54="", "", 'Application Form'!G54)</f>
        <v/>
      </c>
      <c r="P43" t="str">
        <f>IF('Application Form'!H54="", "", 'Application Form'!H54)</f>
        <v/>
      </c>
      <c r="AA43" t="str">
        <f t="shared" si="1"/>
        <v/>
      </c>
      <c r="AH43" t="str">
        <f>IF(D43&lt;&gt;"", IF('Application Form'!$E$6=0, "", 'Application Form'!$E$6), "")</f>
        <v/>
      </c>
      <c r="AI43" t="str">
        <f>'Application Form'!K54&amp;
IF(AND('Application Form'!M54&lt;&gt;"", 'Application Form'!M54&lt;&gt;0), "+" &amp; 'Application Form'!M54, "") &amp;
IF(AND('Application Form'!O54&lt;&gt;"", 'Application Form'!O54&lt;&gt;0), "+" &amp; 'Application Form'!O54, "")</f>
        <v/>
      </c>
    </row>
    <row r="44" spans="2:35">
      <c r="B44" t="str">
        <f>IF(G44&lt;&gt;"", 'Application Form'!$E$2, "")</f>
        <v/>
      </c>
      <c r="D44" t="str">
        <f t="shared" si="0"/>
        <v/>
      </c>
      <c r="E44" t="str">
        <f>IF(F44&lt;&gt;"", 'Application Form'!$B$5, "")</f>
        <v/>
      </c>
      <c r="F44" t="str">
        <f>IF('Application Form'!B55="", "", 'Application Form'!B55)</f>
        <v/>
      </c>
      <c r="G44" t="str">
        <f>IF('Application Form'!I55="Genotype 85K","WBYS 85K",IF(AND('Application Form'!I55="Standalone Tests",OR(ISNUMBER(MATCH('Application Form'!K55,ProfileCodes,0)),ISNUMBER(MATCH('Application Form'!M55,ProfileCodes,0)),ISNUMBER(MATCH('Application Form'!O55,ProfileCodes,0)))),"WBYS 85K No Profile",IF('Application Form'!I55="Standalone Tests","WBYS 85K No Chip","")))</f>
        <v/>
      </c>
      <c r="H44" t="str">
        <f>IF(F44&lt;&gt;"", 'Application Form'!$B$2, "")</f>
        <v/>
      </c>
      <c r="I44" t="str">
        <f>IF(F44&lt;&gt;"", 'Application Form'!$B$3, "")</f>
        <v/>
      </c>
      <c r="J44" t="str">
        <f>IF(F45&lt;&gt;"", 'Application Form'!$B$7, "")</f>
        <v/>
      </c>
      <c r="L44" t="str">
        <f>IF('Application Form'!C55="", "", 'Application Form'!C55)</f>
        <v/>
      </c>
      <c r="M44" t="str">
        <f>IF('Application Form'!E55="", "", 'Application Form'!E55)</f>
        <v/>
      </c>
      <c r="N44" t="str">
        <f>IF('Application Form'!D55="", "", 'Application Form'!D55)</f>
        <v/>
      </c>
      <c r="O44" t="str">
        <f>IF('Application Form'!G55="", "", 'Application Form'!G55)</f>
        <v/>
      </c>
      <c r="P44" t="str">
        <f>IF('Application Form'!H55="", "", 'Application Form'!H55)</f>
        <v/>
      </c>
      <c r="AA44" t="str">
        <f t="shared" si="1"/>
        <v/>
      </c>
      <c r="AH44" t="str">
        <f>IF(D44&lt;&gt;"", IF('Application Form'!$E$6=0, "", 'Application Form'!$E$6), "")</f>
        <v/>
      </c>
      <c r="AI44" t="str">
        <f>'Application Form'!K55&amp;
IF(AND('Application Form'!M55&lt;&gt;"", 'Application Form'!M55&lt;&gt;0), "+" &amp; 'Application Form'!M55, "") &amp;
IF(AND('Application Form'!O55&lt;&gt;"", 'Application Form'!O55&lt;&gt;0), "+" &amp; 'Application Form'!O55, "")</f>
        <v/>
      </c>
    </row>
    <row r="45" spans="2:35">
      <c r="B45" t="str">
        <f>IF(G45&lt;&gt;"", 'Application Form'!$E$2, "")</f>
        <v/>
      </c>
      <c r="D45" t="str">
        <f t="shared" si="0"/>
        <v/>
      </c>
      <c r="E45" t="str">
        <f>IF(F45&lt;&gt;"", 'Application Form'!$B$5, "")</f>
        <v/>
      </c>
      <c r="F45" t="str">
        <f>IF('Application Form'!B56="", "", 'Application Form'!B56)</f>
        <v/>
      </c>
      <c r="G45" t="str">
        <f>IF('Application Form'!I56="Genotype 85K","WBYS 85K",IF(AND('Application Form'!I56="Standalone Tests",OR(ISNUMBER(MATCH('Application Form'!K56,ProfileCodes,0)),ISNUMBER(MATCH('Application Form'!M56,ProfileCodes,0)),ISNUMBER(MATCH('Application Form'!O56,ProfileCodes,0)))),"WBYS 85K No Profile",IF('Application Form'!I56="Standalone Tests","WBYS 85K No Chip","")))</f>
        <v/>
      </c>
      <c r="H45" t="str">
        <f>IF(F45&lt;&gt;"", 'Application Form'!$B$2, "")</f>
        <v/>
      </c>
      <c r="I45" t="str">
        <f>IF(F45&lt;&gt;"", 'Application Form'!$B$3, "")</f>
        <v/>
      </c>
      <c r="J45" t="str">
        <f>IF(F46&lt;&gt;"", 'Application Form'!$B$7, "")</f>
        <v/>
      </c>
      <c r="L45" t="str">
        <f>IF('Application Form'!C56="", "", 'Application Form'!C56)</f>
        <v/>
      </c>
      <c r="M45" t="str">
        <f>IF('Application Form'!E56="", "", 'Application Form'!E56)</f>
        <v/>
      </c>
      <c r="N45" t="str">
        <f>IF('Application Form'!D56="", "", 'Application Form'!D56)</f>
        <v/>
      </c>
      <c r="O45" t="str">
        <f>IF('Application Form'!G56="", "", 'Application Form'!G56)</f>
        <v/>
      </c>
      <c r="P45" t="str">
        <f>IF('Application Form'!H56="", "", 'Application Form'!H56)</f>
        <v/>
      </c>
      <c r="AA45" t="str">
        <f t="shared" si="1"/>
        <v/>
      </c>
      <c r="AH45" t="str">
        <f>IF(D45&lt;&gt;"", IF('Application Form'!$E$6=0, "", 'Application Form'!$E$6), "")</f>
        <v/>
      </c>
      <c r="AI45" t="str">
        <f>'Application Form'!K56&amp;
IF(AND('Application Form'!M56&lt;&gt;"", 'Application Form'!M56&lt;&gt;0), "+" &amp; 'Application Form'!M56, "") &amp;
IF(AND('Application Form'!O56&lt;&gt;"", 'Application Form'!O56&lt;&gt;0), "+" &amp; 'Application Form'!O56, "")</f>
        <v/>
      </c>
    </row>
    <row r="46" spans="2:35">
      <c r="B46" t="str">
        <f>IF(G46&lt;&gt;"", 'Application Form'!$E$2, "")</f>
        <v/>
      </c>
      <c r="D46" t="str">
        <f t="shared" si="0"/>
        <v/>
      </c>
      <c r="E46" t="str">
        <f>IF(F46&lt;&gt;"", 'Application Form'!$B$5, "")</f>
        <v/>
      </c>
      <c r="F46" t="str">
        <f>IF('Application Form'!B57="", "", 'Application Form'!B57)</f>
        <v/>
      </c>
      <c r="G46" t="str">
        <f>IF('Application Form'!I57="Genotype 85K","WBYS 85K",IF(AND('Application Form'!I57="Standalone Tests",OR(ISNUMBER(MATCH('Application Form'!K57,ProfileCodes,0)),ISNUMBER(MATCH('Application Form'!M57,ProfileCodes,0)),ISNUMBER(MATCH('Application Form'!O57,ProfileCodes,0)))),"WBYS 85K No Profile",IF('Application Form'!I57="Standalone Tests","WBYS 85K No Chip","")))</f>
        <v/>
      </c>
      <c r="H46" t="str">
        <f>IF(F46&lt;&gt;"", 'Application Form'!$B$2, "")</f>
        <v/>
      </c>
      <c r="I46" t="str">
        <f>IF(F46&lt;&gt;"", 'Application Form'!$B$3, "")</f>
        <v/>
      </c>
      <c r="J46" t="str">
        <f>IF(F47&lt;&gt;"", 'Application Form'!$B$7, "")</f>
        <v/>
      </c>
      <c r="L46" t="str">
        <f>IF('Application Form'!C57="", "", 'Application Form'!C57)</f>
        <v/>
      </c>
      <c r="M46" t="str">
        <f>IF('Application Form'!E57="", "", 'Application Form'!E57)</f>
        <v/>
      </c>
      <c r="N46" t="str">
        <f>IF('Application Form'!D57="", "", 'Application Form'!D57)</f>
        <v/>
      </c>
      <c r="O46" t="str">
        <f>IF('Application Form'!G57="", "", 'Application Form'!G57)</f>
        <v/>
      </c>
      <c r="P46" t="str">
        <f>IF('Application Form'!H57="", "", 'Application Form'!H57)</f>
        <v/>
      </c>
      <c r="AA46" t="str">
        <f t="shared" si="1"/>
        <v/>
      </c>
      <c r="AH46" t="str">
        <f>IF(D46&lt;&gt;"", IF('Application Form'!$E$6=0, "", 'Application Form'!$E$6), "")</f>
        <v/>
      </c>
      <c r="AI46" t="str">
        <f>'Application Form'!K57&amp;
IF(AND('Application Form'!M57&lt;&gt;"", 'Application Form'!M57&lt;&gt;0), "+" &amp; 'Application Form'!M57, "") &amp;
IF(AND('Application Form'!O57&lt;&gt;"", 'Application Form'!O57&lt;&gt;0), "+" &amp; 'Application Form'!O57, "")</f>
        <v/>
      </c>
    </row>
    <row r="47" spans="2:35">
      <c r="B47" t="str">
        <f>IF(G47&lt;&gt;"", 'Application Form'!$E$2, "")</f>
        <v/>
      </c>
      <c r="D47" t="str">
        <f t="shared" si="0"/>
        <v/>
      </c>
      <c r="E47" t="str">
        <f>IF(F47&lt;&gt;"", 'Application Form'!$B$5, "")</f>
        <v/>
      </c>
      <c r="F47" t="str">
        <f>IF('Application Form'!B58="", "", 'Application Form'!B58)</f>
        <v/>
      </c>
      <c r="G47" t="str">
        <f>IF('Application Form'!I58="Genotype 85K","WBYS 85K",IF(AND('Application Form'!I58="Standalone Tests",OR(ISNUMBER(MATCH('Application Form'!K58,ProfileCodes,0)),ISNUMBER(MATCH('Application Form'!M58,ProfileCodes,0)),ISNUMBER(MATCH('Application Form'!O58,ProfileCodes,0)))),"WBYS 85K No Profile",IF('Application Form'!I58="Standalone Tests","WBYS 85K No Chip","")))</f>
        <v/>
      </c>
      <c r="H47" t="str">
        <f>IF(F47&lt;&gt;"", 'Application Form'!$B$2, "")</f>
        <v/>
      </c>
      <c r="I47" t="str">
        <f>IF(F47&lt;&gt;"", 'Application Form'!$B$3, "")</f>
        <v/>
      </c>
      <c r="J47" t="str">
        <f>IF(F48&lt;&gt;"", 'Application Form'!$B$7, "")</f>
        <v/>
      </c>
      <c r="L47" t="str">
        <f>IF('Application Form'!C58="", "", 'Application Form'!C58)</f>
        <v/>
      </c>
      <c r="M47" t="str">
        <f>IF('Application Form'!E58="", "", 'Application Form'!E58)</f>
        <v/>
      </c>
      <c r="N47" t="str">
        <f>IF('Application Form'!D58="", "", 'Application Form'!D58)</f>
        <v/>
      </c>
      <c r="O47" t="str">
        <f>IF('Application Form'!G58="", "", 'Application Form'!G58)</f>
        <v/>
      </c>
      <c r="P47" t="str">
        <f>IF('Application Form'!H58="", "", 'Application Form'!H58)</f>
        <v/>
      </c>
      <c r="AA47" t="str">
        <f t="shared" si="1"/>
        <v/>
      </c>
      <c r="AH47" t="str">
        <f>IF(D47&lt;&gt;"", IF('Application Form'!$E$6=0, "", 'Application Form'!$E$6), "")</f>
        <v/>
      </c>
      <c r="AI47" t="str">
        <f>'Application Form'!K58&amp;
IF(AND('Application Form'!M58&lt;&gt;"", 'Application Form'!M58&lt;&gt;0), "+" &amp; 'Application Form'!M58, "") &amp;
IF(AND('Application Form'!O58&lt;&gt;"", 'Application Form'!O58&lt;&gt;0), "+" &amp; 'Application Form'!O58, "")</f>
        <v/>
      </c>
    </row>
    <row r="48" spans="2:35">
      <c r="B48" t="str">
        <f>IF(G48&lt;&gt;"", 'Application Form'!$E$2, "")</f>
        <v/>
      </c>
      <c r="D48" t="str">
        <f t="shared" si="0"/>
        <v/>
      </c>
      <c r="E48" t="str">
        <f>IF(F48&lt;&gt;"", 'Application Form'!$B$5, "")</f>
        <v/>
      </c>
      <c r="F48" t="str">
        <f>IF('Application Form'!B59="", "", 'Application Form'!B59)</f>
        <v/>
      </c>
      <c r="G48" t="str">
        <f>IF('Application Form'!I59="Genotype 85K","WBYS 85K",IF(AND('Application Form'!I59="Standalone Tests",OR(ISNUMBER(MATCH('Application Form'!K59,ProfileCodes,0)),ISNUMBER(MATCH('Application Form'!M59,ProfileCodes,0)),ISNUMBER(MATCH('Application Form'!O59,ProfileCodes,0)))),"WBYS 85K No Profile",IF('Application Form'!I59="Standalone Tests","WBYS 85K No Chip","")))</f>
        <v/>
      </c>
      <c r="H48" t="str">
        <f>IF(F48&lt;&gt;"", 'Application Form'!$B$2, "")</f>
        <v/>
      </c>
      <c r="I48" t="str">
        <f>IF(F48&lt;&gt;"", 'Application Form'!$B$3, "")</f>
        <v/>
      </c>
      <c r="J48" t="str">
        <f>IF(F49&lt;&gt;"", 'Application Form'!$B$7, "")</f>
        <v/>
      </c>
      <c r="L48" t="str">
        <f>IF('Application Form'!C59="", "", 'Application Form'!C59)</f>
        <v/>
      </c>
      <c r="M48" t="str">
        <f>IF('Application Form'!E59="", "", 'Application Form'!E59)</f>
        <v/>
      </c>
      <c r="N48" t="str">
        <f>IF('Application Form'!D59="", "", 'Application Form'!D59)</f>
        <v/>
      </c>
      <c r="O48" t="str">
        <f>IF('Application Form'!G59="", "", 'Application Form'!G59)</f>
        <v/>
      </c>
      <c r="P48" t="str">
        <f>IF('Application Form'!H59="", "", 'Application Form'!H59)</f>
        <v/>
      </c>
      <c r="AA48" t="str">
        <f t="shared" si="1"/>
        <v/>
      </c>
      <c r="AH48" t="str">
        <f>IF(D48&lt;&gt;"", IF('Application Form'!$E$6=0, "", 'Application Form'!$E$6), "")</f>
        <v/>
      </c>
      <c r="AI48" t="str">
        <f>'Application Form'!K59&amp;
IF(AND('Application Form'!M59&lt;&gt;"", 'Application Form'!M59&lt;&gt;0), "+" &amp; 'Application Form'!M59, "") &amp;
IF(AND('Application Form'!O59&lt;&gt;"", 'Application Form'!O59&lt;&gt;0), "+" &amp; 'Application Form'!O59, "")</f>
        <v/>
      </c>
    </row>
    <row r="49" spans="2:35">
      <c r="B49" t="str">
        <f>IF(G49&lt;&gt;"", 'Application Form'!$E$2, "")</f>
        <v/>
      </c>
      <c r="D49" t="str">
        <f t="shared" si="0"/>
        <v/>
      </c>
      <c r="E49" t="str">
        <f>IF(F49&lt;&gt;"", 'Application Form'!$B$5, "")</f>
        <v/>
      </c>
      <c r="F49" t="str">
        <f>IF('Application Form'!B60="", "", 'Application Form'!B60)</f>
        <v/>
      </c>
      <c r="G49" t="str">
        <f>IF('Application Form'!I60="Genotype 85K","WBYS 85K",IF(AND('Application Form'!I60="Standalone Tests",OR(ISNUMBER(MATCH('Application Form'!K60,ProfileCodes,0)),ISNUMBER(MATCH('Application Form'!M60,ProfileCodes,0)),ISNUMBER(MATCH('Application Form'!O60,ProfileCodes,0)))),"WBYS 85K No Profile",IF('Application Form'!I60="Standalone Tests","WBYS 85K No Chip","")))</f>
        <v/>
      </c>
      <c r="H49" t="str">
        <f>IF(F49&lt;&gt;"", 'Application Form'!$B$2, "")</f>
        <v/>
      </c>
      <c r="I49" t="str">
        <f>IF(F49&lt;&gt;"", 'Application Form'!$B$3, "")</f>
        <v/>
      </c>
      <c r="J49" t="str">
        <f>IF(F50&lt;&gt;"", 'Application Form'!$B$7, "")</f>
        <v/>
      </c>
      <c r="L49" t="str">
        <f>IF('Application Form'!C60="", "", 'Application Form'!C60)</f>
        <v/>
      </c>
      <c r="M49" t="str">
        <f>IF('Application Form'!E60="", "", 'Application Form'!E60)</f>
        <v/>
      </c>
      <c r="N49" t="str">
        <f>IF('Application Form'!D60="", "", 'Application Form'!D60)</f>
        <v/>
      </c>
      <c r="O49" t="str">
        <f>IF('Application Form'!G60="", "", 'Application Form'!G60)</f>
        <v/>
      </c>
      <c r="P49" t="str">
        <f>IF('Application Form'!H60="", "", 'Application Form'!H60)</f>
        <v/>
      </c>
      <c r="AA49" t="str">
        <f t="shared" si="1"/>
        <v/>
      </c>
      <c r="AH49" t="str">
        <f>IF(D49&lt;&gt;"", IF('Application Form'!$E$6=0, "", 'Application Form'!$E$6), "")</f>
        <v/>
      </c>
      <c r="AI49" t="str">
        <f>'Application Form'!K60&amp;
IF(AND('Application Form'!M60&lt;&gt;"", 'Application Form'!M60&lt;&gt;0), "+" &amp; 'Application Form'!M60, "") &amp;
IF(AND('Application Form'!O60&lt;&gt;"", 'Application Form'!O60&lt;&gt;0), "+" &amp; 'Application Form'!O60, "")</f>
        <v/>
      </c>
    </row>
    <row r="50" spans="2:35">
      <c r="B50" t="str">
        <f>IF(G50&lt;&gt;"", 'Application Form'!$E$2, "")</f>
        <v/>
      </c>
      <c r="D50" t="str">
        <f t="shared" si="0"/>
        <v/>
      </c>
      <c r="E50" t="str">
        <f>IF(F50&lt;&gt;"", 'Application Form'!$B$5, "")</f>
        <v/>
      </c>
      <c r="F50" t="str">
        <f>IF('Application Form'!B61="", "", 'Application Form'!B61)</f>
        <v/>
      </c>
      <c r="G50" t="str">
        <f>IF('Application Form'!I61="Genotype 85K","WBYS 85K",IF(AND('Application Form'!I61="Standalone Tests",OR(ISNUMBER(MATCH('Application Form'!K61,ProfileCodes,0)),ISNUMBER(MATCH('Application Form'!M61,ProfileCodes,0)),ISNUMBER(MATCH('Application Form'!O61,ProfileCodes,0)))),"WBYS 85K No Profile",IF('Application Form'!I61="Standalone Tests","WBYS 85K No Chip","")))</f>
        <v/>
      </c>
      <c r="H50" t="str">
        <f>IF(F50&lt;&gt;"", 'Application Form'!$B$2, "")</f>
        <v/>
      </c>
      <c r="I50" t="str">
        <f>IF(F50&lt;&gt;"", 'Application Form'!$B$3, "")</f>
        <v/>
      </c>
      <c r="J50" t="str">
        <f>IF(F51&lt;&gt;"", 'Application Form'!$B$7, "")</f>
        <v/>
      </c>
      <c r="L50" t="str">
        <f>IF('Application Form'!C61="", "", 'Application Form'!C61)</f>
        <v/>
      </c>
      <c r="M50" t="str">
        <f>IF('Application Form'!E61="", "", 'Application Form'!E61)</f>
        <v/>
      </c>
      <c r="N50" t="str">
        <f>IF('Application Form'!D61="", "", 'Application Form'!D61)</f>
        <v/>
      </c>
      <c r="O50" t="str">
        <f>IF('Application Form'!G61="", "", 'Application Form'!G61)</f>
        <v/>
      </c>
      <c r="P50" t="str">
        <f>IF('Application Form'!H61="", "", 'Application Form'!H61)</f>
        <v/>
      </c>
      <c r="AA50" t="str">
        <f t="shared" si="1"/>
        <v/>
      </c>
      <c r="AH50" t="str">
        <f>IF(D50&lt;&gt;"", IF('Application Form'!$E$6=0, "", 'Application Form'!$E$6), "")</f>
        <v/>
      </c>
      <c r="AI50" t="str">
        <f>'Application Form'!K61&amp;
IF(AND('Application Form'!M61&lt;&gt;"", 'Application Form'!M61&lt;&gt;0), "+" &amp; 'Application Form'!M61, "") &amp;
IF(AND('Application Form'!O61&lt;&gt;"", 'Application Form'!O61&lt;&gt;0), "+" &amp; 'Application Form'!O61, "")</f>
        <v/>
      </c>
    </row>
    <row r="51" spans="2:35">
      <c r="B51" t="str">
        <f>IF(G51&lt;&gt;"", 'Application Form'!$E$2, "")</f>
        <v/>
      </c>
      <c r="D51" t="str">
        <f t="shared" si="0"/>
        <v/>
      </c>
      <c r="E51" t="str">
        <f>IF(F51&lt;&gt;"", 'Application Form'!$B$5, "")</f>
        <v/>
      </c>
      <c r="F51" t="str">
        <f>IF('Application Form'!B62="", "", 'Application Form'!B62)</f>
        <v/>
      </c>
      <c r="G51" t="str">
        <f>IF('Application Form'!I62="Genotype 85K","WBYS 85K",IF(AND('Application Form'!I62="Standalone Tests",OR(ISNUMBER(MATCH('Application Form'!K62,ProfileCodes,0)),ISNUMBER(MATCH('Application Form'!M62,ProfileCodes,0)),ISNUMBER(MATCH('Application Form'!O62,ProfileCodes,0)))),"WBYS 85K No Profile",IF('Application Form'!I62="Standalone Tests","WBYS 85K No Chip","")))</f>
        <v/>
      </c>
      <c r="H51" t="str">
        <f>IF(F51&lt;&gt;"", 'Application Form'!$B$2, "")</f>
        <v/>
      </c>
      <c r="I51" t="str">
        <f>IF(F51&lt;&gt;"", 'Application Form'!$B$3, "")</f>
        <v/>
      </c>
      <c r="J51" t="str">
        <f>IF(F52&lt;&gt;"", 'Application Form'!$B$7, "")</f>
        <v/>
      </c>
      <c r="L51" t="str">
        <f>IF('Application Form'!C62="", "", 'Application Form'!C62)</f>
        <v/>
      </c>
      <c r="M51" t="str">
        <f>IF('Application Form'!E62="", "", 'Application Form'!E62)</f>
        <v/>
      </c>
      <c r="N51" t="str">
        <f>IF('Application Form'!D62="", "", 'Application Form'!D62)</f>
        <v/>
      </c>
      <c r="O51" t="str">
        <f>IF('Application Form'!G62="", "", 'Application Form'!G62)</f>
        <v/>
      </c>
      <c r="P51" t="str">
        <f>IF('Application Form'!H62="", "", 'Application Form'!H62)</f>
        <v/>
      </c>
      <c r="AA51" t="str">
        <f t="shared" si="1"/>
        <v/>
      </c>
      <c r="AH51" t="str">
        <f>IF(D51&lt;&gt;"", IF('Application Form'!$E$6=0, "", 'Application Form'!$E$6), "")</f>
        <v/>
      </c>
      <c r="AI51" t="str">
        <f>'Application Form'!K62&amp;
IF(AND('Application Form'!M62&lt;&gt;"", 'Application Form'!M62&lt;&gt;0), "+" &amp; 'Application Form'!M62, "") &amp;
IF(AND('Application Form'!O62&lt;&gt;"", 'Application Form'!O62&lt;&gt;0), "+" &amp; 'Application Form'!O62, "")</f>
        <v/>
      </c>
    </row>
    <row r="52" spans="2:35">
      <c r="B52" t="str">
        <f>IF(G52&lt;&gt;"", 'Application Form'!$E$2, "")</f>
        <v/>
      </c>
      <c r="D52" t="str">
        <f t="shared" si="0"/>
        <v/>
      </c>
      <c r="E52" t="str">
        <f>IF(F52&lt;&gt;"", 'Application Form'!$B$5, "")</f>
        <v/>
      </c>
      <c r="F52" t="str">
        <f>IF('Application Form'!B63="", "", 'Application Form'!B63)</f>
        <v/>
      </c>
      <c r="G52" t="str">
        <f>IF('Application Form'!I63="Genotype 85K","WBYS 85K",IF(AND('Application Form'!I63="Standalone Tests",OR(ISNUMBER(MATCH('Application Form'!K63,ProfileCodes,0)),ISNUMBER(MATCH('Application Form'!M63,ProfileCodes,0)),ISNUMBER(MATCH('Application Form'!O63,ProfileCodes,0)))),"WBYS 85K No Profile",IF('Application Form'!I63="Standalone Tests","WBYS 85K No Chip","")))</f>
        <v/>
      </c>
      <c r="H52" t="str">
        <f>IF(F52&lt;&gt;"", 'Application Form'!$B$2, "")</f>
        <v/>
      </c>
      <c r="I52" t="str">
        <f>IF(F52&lt;&gt;"", 'Application Form'!$B$3, "")</f>
        <v/>
      </c>
      <c r="J52" t="str">
        <f>IF(F53&lt;&gt;"", 'Application Form'!$B$7, "")</f>
        <v/>
      </c>
      <c r="L52" t="str">
        <f>IF('Application Form'!C63="", "", 'Application Form'!C63)</f>
        <v/>
      </c>
      <c r="M52" t="str">
        <f>IF('Application Form'!E63="", "", 'Application Form'!E63)</f>
        <v/>
      </c>
      <c r="N52" t="str">
        <f>IF('Application Form'!D63="", "", 'Application Form'!D63)</f>
        <v/>
      </c>
      <c r="O52" t="str">
        <f>IF('Application Form'!G63="", "", 'Application Form'!G63)</f>
        <v/>
      </c>
      <c r="P52" t="str">
        <f>IF('Application Form'!H63="", "", 'Application Form'!H63)</f>
        <v/>
      </c>
      <c r="AA52" t="str">
        <f t="shared" si="1"/>
        <v/>
      </c>
      <c r="AH52" t="str">
        <f>IF(D52&lt;&gt;"", IF('Application Form'!$E$6=0, "", 'Application Form'!$E$6), "")</f>
        <v/>
      </c>
      <c r="AI52" t="str">
        <f>'Application Form'!K63&amp;
IF(AND('Application Form'!M63&lt;&gt;"", 'Application Form'!M63&lt;&gt;0), "+" &amp; 'Application Form'!M63, "") &amp;
IF(AND('Application Form'!O63&lt;&gt;"", 'Application Form'!O63&lt;&gt;0), "+" &amp; 'Application Form'!O63, "")</f>
        <v/>
      </c>
    </row>
    <row r="53" spans="2:35">
      <c r="B53" t="str">
        <f>IF(G53&lt;&gt;"", 'Application Form'!$E$2, "")</f>
        <v/>
      </c>
      <c r="D53" t="str">
        <f t="shared" si="0"/>
        <v/>
      </c>
      <c r="E53" t="str">
        <f>IF(F53&lt;&gt;"", 'Application Form'!$B$5, "")</f>
        <v/>
      </c>
      <c r="F53" t="str">
        <f>IF('Application Form'!B64="", "", 'Application Form'!B64)</f>
        <v/>
      </c>
      <c r="G53" t="str">
        <f>IF('Application Form'!I64="Genotype 85K","WBYS 85K",IF(AND('Application Form'!I64="Standalone Tests",OR(ISNUMBER(MATCH('Application Form'!K64,ProfileCodes,0)),ISNUMBER(MATCH('Application Form'!M64,ProfileCodes,0)),ISNUMBER(MATCH('Application Form'!O64,ProfileCodes,0)))),"WBYS 85K No Profile",IF('Application Form'!I64="Standalone Tests","WBYS 85K No Chip","")))</f>
        <v/>
      </c>
      <c r="H53" t="str">
        <f>IF(F53&lt;&gt;"", 'Application Form'!$B$2, "")</f>
        <v/>
      </c>
      <c r="I53" t="str">
        <f>IF(F53&lt;&gt;"", 'Application Form'!$B$3, "")</f>
        <v/>
      </c>
      <c r="J53" t="str">
        <f>IF(F54&lt;&gt;"", 'Application Form'!$B$7, "")</f>
        <v/>
      </c>
      <c r="L53" t="str">
        <f>IF('Application Form'!C64="", "", 'Application Form'!C64)</f>
        <v/>
      </c>
      <c r="M53" t="str">
        <f>IF('Application Form'!E64="", "", 'Application Form'!E64)</f>
        <v/>
      </c>
      <c r="N53" t="str">
        <f>IF('Application Form'!D64="", "", 'Application Form'!D64)</f>
        <v/>
      </c>
      <c r="O53" t="str">
        <f>IF('Application Form'!G64="", "", 'Application Form'!G64)</f>
        <v/>
      </c>
      <c r="P53" t="str">
        <f>IF('Application Form'!H64="", "", 'Application Form'!H64)</f>
        <v/>
      </c>
      <c r="AA53" t="str">
        <f t="shared" si="1"/>
        <v/>
      </c>
      <c r="AH53" t="str">
        <f>IF(D53&lt;&gt;"", IF('Application Form'!$E$6=0, "", 'Application Form'!$E$6), "")</f>
        <v/>
      </c>
      <c r="AI53" t="str">
        <f>'Application Form'!K64&amp;
IF(AND('Application Form'!M64&lt;&gt;"", 'Application Form'!M64&lt;&gt;0), "+" &amp; 'Application Form'!M64, "") &amp;
IF(AND('Application Form'!O64&lt;&gt;"", 'Application Form'!O64&lt;&gt;0), "+" &amp; 'Application Form'!O64, "")</f>
        <v/>
      </c>
    </row>
    <row r="54" spans="2:35">
      <c r="B54" t="str">
        <f>IF(G54&lt;&gt;"", 'Application Form'!$E$2, "")</f>
        <v/>
      </c>
      <c r="D54" t="str">
        <f t="shared" si="0"/>
        <v/>
      </c>
      <c r="E54" t="str">
        <f>IF(F54&lt;&gt;"", 'Application Form'!$B$5, "")</f>
        <v/>
      </c>
      <c r="F54" t="str">
        <f>IF('Application Form'!B65="", "", 'Application Form'!B65)</f>
        <v/>
      </c>
      <c r="G54" t="str">
        <f>IF('Application Form'!I65="Genotype 85K","WBYS 85K",IF(AND('Application Form'!I65="Standalone Tests",OR(ISNUMBER(MATCH('Application Form'!K65,ProfileCodes,0)),ISNUMBER(MATCH('Application Form'!M65,ProfileCodes,0)),ISNUMBER(MATCH('Application Form'!O65,ProfileCodes,0)))),"WBYS 85K No Profile",IF('Application Form'!I65="Standalone Tests","WBYS 85K No Chip","")))</f>
        <v/>
      </c>
      <c r="H54" t="str">
        <f>IF(F54&lt;&gt;"", 'Application Form'!$B$2, "")</f>
        <v/>
      </c>
      <c r="I54" t="str">
        <f>IF(F54&lt;&gt;"", 'Application Form'!$B$3, "")</f>
        <v/>
      </c>
      <c r="J54" t="str">
        <f>IF(F55&lt;&gt;"", 'Application Form'!$B$7, "")</f>
        <v/>
      </c>
      <c r="L54" t="str">
        <f>IF('Application Form'!C65="", "", 'Application Form'!C65)</f>
        <v/>
      </c>
      <c r="M54" t="str">
        <f>IF('Application Form'!E65="", "", 'Application Form'!E65)</f>
        <v/>
      </c>
      <c r="N54" t="str">
        <f>IF('Application Form'!D65="", "", 'Application Form'!D65)</f>
        <v/>
      </c>
      <c r="O54" t="str">
        <f>IF('Application Form'!G65="", "", 'Application Form'!G65)</f>
        <v/>
      </c>
      <c r="P54" t="str">
        <f>IF('Application Form'!H65="", "", 'Application Form'!H65)</f>
        <v/>
      </c>
      <c r="AA54" t="str">
        <f t="shared" si="1"/>
        <v/>
      </c>
      <c r="AH54" t="str">
        <f>IF(D54&lt;&gt;"", IF('Application Form'!$E$6=0, "", 'Application Form'!$E$6), "")</f>
        <v/>
      </c>
      <c r="AI54" t="str">
        <f>'Application Form'!K65&amp;
IF(AND('Application Form'!M65&lt;&gt;"", 'Application Form'!M65&lt;&gt;0), "+" &amp; 'Application Form'!M65, "") &amp;
IF(AND('Application Form'!O65&lt;&gt;"", 'Application Form'!O65&lt;&gt;0), "+" &amp; 'Application Form'!O65, "")</f>
        <v/>
      </c>
    </row>
    <row r="55" spans="2:35">
      <c r="B55" t="str">
        <f>IF(G55&lt;&gt;"", 'Application Form'!$E$2, "")</f>
        <v/>
      </c>
      <c r="D55" t="str">
        <f t="shared" si="0"/>
        <v/>
      </c>
      <c r="E55" t="str">
        <f>IF(F55&lt;&gt;"", 'Application Form'!$B$5, "")</f>
        <v/>
      </c>
      <c r="F55" t="str">
        <f>IF('Application Form'!B66="", "", 'Application Form'!B66)</f>
        <v/>
      </c>
      <c r="G55" t="str">
        <f>IF('Application Form'!I66="Genotype 85K","WBYS 85K",IF(AND('Application Form'!I66="Standalone Tests",OR(ISNUMBER(MATCH('Application Form'!K66,ProfileCodes,0)),ISNUMBER(MATCH('Application Form'!M66,ProfileCodes,0)),ISNUMBER(MATCH('Application Form'!O66,ProfileCodes,0)))),"WBYS 85K No Profile",IF('Application Form'!I66="Standalone Tests","WBYS 85K No Chip","")))</f>
        <v/>
      </c>
      <c r="H55" t="str">
        <f>IF(F55&lt;&gt;"", 'Application Form'!$B$2, "")</f>
        <v/>
      </c>
      <c r="I55" t="str">
        <f>IF(F55&lt;&gt;"", 'Application Form'!$B$3, "")</f>
        <v/>
      </c>
      <c r="J55" t="str">
        <f>IF(F56&lt;&gt;"", 'Application Form'!$B$7, "")</f>
        <v/>
      </c>
      <c r="L55" t="str">
        <f>IF('Application Form'!C66="", "", 'Application Form'!C66)</f>
        <v/>
      </c>
      <c r="M55" t="str">
        <f>IF('Application Form'!E66="", "", 'Application Form'!E66)</f>
        <v/>
      </c>
      <c r="N55" t="str">
        <f>IF('Application Form'!D66="", "", 'Application Form'!D66)</f>
        <v/>
      </c>
      <c r="O55" t="str">
        <f>IF('Application Form'!G66="", "", 'Application Form'!G66)</f>
        <v/>
      </c>
      <c r="P55" t="str">
        <f>IF('Application Form'!H66="", "", 'Application Form'!H66)</f>
        <v/>
      </c>
      <c r="AA55" t="str">
        <f t="shared" si="1"/>
        <v/>
      </c>
      <c r="AH55" t="str">
        <f>IF(D55&lt;&gt;"", IF('Application Form'!$E$6=0, "", 'Application Form'!$E$6), "")</f>
        <v/>
      </c>
      <c r="AI55" t="str">
        <f>'Application Form'!K66&amp;
IF(AND('Application Form'!M66&lt;&gt;"", 'Application Form'!M66&lt;&gt;0), "+" &amp; 'Application Form'!M66, "") &amp;
IF(AND('Application Form'!O66&lt;&gt;"", 'Application Form'!O66&lt;&gt;0), "+" &amp; 'Application Form'!O66, "")</f>
        <v/>
      </c>
    </row>
    <row r="56" spans="2:35">
      <c r="B56" t="str">
        <f>IF(G56&lt;&gt;"", 'Application Form'!$E$2, "")</f>
        <v/>
      </c>
      <c r="D56" t="str">
        <f t="shared" si="0"/>
        <v/>
      </c>
      <c r="E56" t="str">
        <f>IF(F56&lt;&gt;"", 'Application Form'!$B$5, "")</f>
        <v/>
      </c>
      <c r="F56" t="str">
        <f>IF('Application Form'!B67="", "", 'Application Form'!B67)</f>
        <v/>
      </c>
      <c r="G56" t="str">
        <f>IF('Application Form'!I67="Genotype 85K","WBYS 85K",IF(AND('Application Form'!I67="Standalone Tests",OR(ISNUMBER(MATCH('Application Form'!K67,ProfileCodes,0)),ISNUMBER(MATCH('Application Form'!M67,ProfileCodes,0)),ISNUMBER(MATCH('Application Form'!O67,ProfileCodes,0)))),"WBYS 85K No Profile",IF('Application Form'!I67="Standalone Tests","WBYS 85K No Chip","")))</f>
        <v/>
      </c>
      <c r="H56" t="str">
        <f>IF(F56&lt;&gt;"", 'Application Form'!$B$2, "")</f>
        <v/>
      </c>
      <c r="I56" t="str">
        <f>IF(F56&lt;&gt;"", 'Application Form'!$B$3, "")</f>
        <v/>
      </c>
      <c r="J56" t="str">
        <f>IF(F57&lt;&gt;"", 'Application Form'!$B$7, "")</f>
        <v/>
      </c>
      <c r="L56" t="str">
        <f>IF('Application Form'!C67="", "", 'Application Form'!C67)</f>
        <v/>
      </c>
      <c r="M56" t="str">
        <f>IF('Application Form'!E67="", "", 'Application Form'!E67)</f>
        <v/>
      </c>
      <c r="N56" t="str">
        <f>IF('Application Form'!D67="", "", 'Application Form'!D67)</f>
        <v/>
      </c>
      <c r="O56" t="str">
        <f>IF('Application Form'!G67="", "", 'Application Form'!G67)</f>
        <v/>
      </c>
      <c r="P56" t="str">
        <f>IF('Application Form'!H67="", "", 'Application Form'!H67)</f>
        <v/>
      </c>
      <c r="AA56" t="str">
        <f t="shared" si="1"/>
        <v/>
      </c>
      <c r="AH56" t="str">
        <f>IF(D56&lt;&gt;"", IF('Application Form'!$E$6=0, "", 'Application Form'!$E$6), "")</f>
        <v/>
      </c>
      <c r="AI56" t="str">
        <f>'Application Form'!K67&amp;
IF(AND('Application Form'!M67&lt;&gt;"", 'Application Form'!M67&lt;&gt;0), "+" &amp; 'Application Form'!M67, "") &amp;
IF(AND('Application Form'!O67&lt;&gt;"", 'Application Form'!O67&lt;&gt;0), "+" &amp; 'Application Form'!O67, "")</f>
        <v/>
      </c>
    </row>
    <row r="57" spans="2:35">
      <c r="B57" t="str">
        <f>IF(G57&lt;&gt;"", 'Application Form'!$E$2, "")</f>
        <v/>
      </c>
      <c r="D57" t="str">
        <f t="shared" si="0"/>
        <v/>
      </c>
      <c r="E57" t="str">
        <f>IF(F57&lt;&gt;"", 'Application Form'!$B$5, "")</f>
        <v/>
      </c>
      <c r="F57" t="str">
        <f>IF('Application Form'!B68="", "", 'Application Form'!B68)</f>
        <v/>
      </c>
      <c r="G57" t="str">
        <f>IF('Application Form'!I68="Genotype 85K","WBYS 85K",IF(AND('Application Form'!I68="Standalone Tests",OR(ISNUMBER(MATCH('Application Form'!K68,ProfileCodes,0)),ISNUMBER(MATCH('Application Form'!M68,ProfileCodes,0)),ISNUMBER(MATCH('Application Form'!O68,ProfileCodes,0)))),"WBYS 85K No Profile",IF('Application Form'!I68="Standalone Tests","WBYS 85K No Chip","")))</f>
        <v/>
      </c>
      <c r="H57" t="str">
        <f>IF(F57&lt;&gt;"", 'Application Form'!$B$2, "")</f>
        <v/>
      </c>
      <c r="I57" t="str">
        <f>IF(F57&lt;&gt;"", 'Application Form'!$B$3, "")</f>
        <v/>
      </c>
      <c r="J57" t="str">
        <f>IF(F58&lt;&gt;"", 'Application Form'!$B$7, "")</f>
        <v/>
      </c>
      <c r="L57" t="str">
        <f>IF('Application Form'!C68="", "", 'Application Form'!C68)</f>
        <v/>
      </c>
      <c r="M57" t="str">
        <f>IF('Application Form'!E68="", "", 'Application Form'!E68)</f>
        <v/>
      </c>
      <c r="N57" t="str">
        <f>IF('Application Form'!D68="", "", 'Application Form'!D68)</f>
        <v/>
      </c>
      <c r="O57" t="str">
        <f>IF('Application Form'!G68="", "", 'Application Form'!G68)</f>
        <v/>
      </c>
      <c r="P57" t="str">
        <f>IF('Application Form'!H68="", "", 'Application Form'!H68)</f>
        <v/>
      </c>
      <c r="AA57" t="str">
        <f t="shared" si="1"/>
        <v/>
      </c>
      <c r="AH57" t="str">
        <f>IF(D57&lt;&gt;"", IF('Application Form'!$E$6=0, "", 'Application Form'!$E$6), "")</f>
        <v/>
      </c>
      <c r="AI57" t="str">
        <f>'Application Form'!K68&amp;
IF(AND('Application Form'!M68&lt;&gt;"", 'Application Form'!M68&lt;&gt;0), "+" &amp; 'Application Form'!M68, "") &amp;
IF(AND('Application Form'!O68&lt;&gt;"", 'Application Form'!O68&lt;&gt;0), "+" &amp; 'Application Form'!O68, "")</f>
        <v/>
      </c>
    </row>
    <row r="58" spans="2:35">
      <c r="B58" t="str">
        <f>IF(G58&lt;&gt;"", 'Application Form'!$E$2, "")</f>
        <v/>
      </c>
      <c r="D58" t="str">
        <f t="shared" si="0"/>
        <v/>
      </c>
      <c r="E58" t="str">
        <f>IF(F58&lt;&gt;"", 'Application Form'!$B$5, "")</f>
        <v/>
      </c>
      <c r="F58" t="str">
        <f>IF('Application Form'!B69="", "", 'Application Form'!B69)</f>
        <v/>
      </c>
      <c r="G58" t="str">
        <f>IF('Application Form'!I69="Genotype 85K","WBYS 85K",IF(AND('Application Form'!I69="Standalone Tests",OR(ISNUMBER(MATCH('Application Form'!K69,ProfileCodes,0)),ISNUMBER(MATCH('Application Form'!M69,ProfileCodes,0)),ISNUMBER(MATCH('Application Form'!O69,ProfileCodes,0)))),"WBYS 85K No Profile",IF('Application Form'!I69="Standalone Tests","WBYS 85K No Chip","")))</f>
        <v/>
      </c>
      <c r="H58" t="str">
        <f>IF(F58&lt;&gt;"", 'Application Form'!$B$2, "")</f>
        <v/>
      </c>
      <c r="I58" t="str">
        <f>IF(F58&lt;&gt;"", 'Application Form'!$B$3, "")</f>
        <v/>
      </c>
      <c r="J58" t="str">
        <f>IF(F59&lt;&gt;"", 'Application Form'!$B$7, "")</f>
        <v/>
      </c>
      <c r="L58" t="str">
        <f>IF('Application Form'!C69="", "", 'Application Form'!C69)</f>
        <v/>
      </c>
      <c r="M58" t="str">
        <f>IF('Application Form'!E69="", "", 'Application Form'!E69)</f>
        <v/>
      </c>
      <c r="N58" t="str">
        <f>IF('Application Form'!D69="", "", 'Application Form'!D69)</f>
        <v/>
      </c>
      <c r="O58" t="str">
        <f>IF('Application Form'!G69="", "", 'Application Form'!G69)</f>
        <v/>
      </c>
      <c r="P58" t="str">
        <f>IF('Application Form'!H69="", "", 'Application Form'!H69)</f>
        <v/>
      </c>
      <c r="AA58" t="str">
        <f t="shared" si="1"/>
        <v/>
      </c>
      <c r="AH58" t="str">
        <f>IF(D58&lt;&gt;"", IF('Application Form'!$E$6=0, "", 'Application Form'!$E$6), "")</f>
        <v/>
      </c>
      <c r="AI58" t="str">
        <f>'Application Form'!K69&amp;
IF(AND('Application Form'!M69&lt;&gt;"", 'Application Form'!M69&lt;&gt;0), "+" &amp; 'Application Form'!M69, "") &amp;
IF(AND('Application Form'!O69&lt;&gt;"", 'Application Form'!O69&lt;&gt;0), "+" &amp; 'Application Form'!O69, "")</f>
        <v/>
      </c>
    </row>
    <row r="59" spans="2:35">
      <c r="B59" t="str">
        <f>IF(G59&lt;&gt;"", 'Application Form'!$E$2, "")</f>
        <v/>
      </c>
      <c r="D59" t="str">
        <f t="shared" si="0"/>
        <v/>
      </c>
      <c r="E59" t="str">
        <f>IF(F59&lt;&gt;"", 'Application Form'!$B$5, "")</f>
        <v/>
      </c>
      <c r="F59" t="str">
        <f>IF('Application Form'!B70="", "", 'Application Form'!B70)</f>
        <v/>
      </c>
      <c r="G59" t="str">
        <f>IF('Application Form'!I70="Genotype 85K","WBYS 85K",IF(AND('Application Form'!I70="Standalone Tests",OR(ISNUMBER(MATCH('Application Form'!K70,ProfileCodes,0)),ISNUMBER(MATCH('Application Form'!M70,ProfileCodes,0)),ISNUMBER(MATCH('Application Form'!O70,ProfileCodes,0)))),"WBYS 85K No Profile",IF('Application Form'!I70="Standalone Tests","WBYS 85K No Chip","")))</f>
        <v/>
      </c>
      <c r="H59" t="str">
        <f>IF(F59&lt;&gt;"", 'Application Form'!$B$2, "")</f>
        <v/>
      </c>
      <c r="I59" t="str">
        <f>IF(F59&lt;&gt;"", 'Application Form'!$B$3, "")</f>
        <v/>
      </c>
      <c r="J59" t="str">
        <f>IF(F60&lt;&gt;"", 'Application Form'!$B$7, "")</f>
        <v/>
      </c>
      <c r="L59" t="str">
        <f>IF('Application Form'!C70="", "", 'Application Form'!C70)</f>
        <v/>
      </c>
      <c r="M59" t="str">
        <f>IF('Application Form'!E70="", "", 'Application Form'!E70)</f>
        <v/>
      </c>
      <c r="N59" t="str">
        <f>IF('Application Form'!D70="", "", 'Application Form'!D70)</f>
        <v/>
      </c>
      <c r="O59" t="str">
        <f>IF('Application Form'!G70="", "", 'Application Form'!G70)</f>
        <v/>
      </c>
      <c r="P59" t="str">
        <f>IF('Application Form'!H70="", "", 'Application Form'!H70)</f>
        <v/>
      </c>
      <c r="AA59" t="str">
        <f t="shared" si="1"/>
        <v/>
      </c>
      <c r="AH59" t="str">
        <f>IF(D59&lt;&gt;"", IF('Application Form'!$E$6=0, "", 'Application Form'!$E$6), "")</f>
        <v/>
      </c>
      <c r="AI59" t="str">
        <f>'Application Form'!K70&amp;
IF(AND('Application Form'!M70&lt;&gt;"", 'Application Form'!M70&lt;&gt;0), "+" &amp; 'Application Form'!M70, "") &amp;
IF(AND('Application Form'!O70&lt;&gt;"", 'Application Form'!O70&lt;&gt;0), "+" &amp; 'Application Form'!O70, "")</f>
        <v/>
      </c>
    </row>
    <row r="60" spans="2:35">
      <c r="B60" t="str">
        <f>IF(G60&lt;&gt;"", 'Application Form'!$E$2, "")</f>
        <v/>
      </c>
      <c r="D60" t="str">
        <f t="shared" si="0"/>
        <v/>
      </c>
      <c r="E60" t="str">
        <f>IF(F60&lt;&gt;"", 'Application Form'!$B$5, "")</f>
        <v/>
      </c>
      <c r="F60" t="str">
        <f>IF('Application Form'!B71="", "", 'Application Form'!B71)</f>
        <v/>
      </c>
      <c r="G60" t="str">
        <f>IF('Application Form'!I71="Genotype 85K","WBYS 85K",IF(AND('Application Form'!I71="Standalone Tests",OR(ISNUMBER(MATCH('Application Form'!K71,ProfileCodes,0)),ISNUMBER(MATCH('Application Form'!M71,ProfileCodes,0)),ISNUMBER(MATCH('Application Form'!O71,ProfileCodes,0)))),"WBYS 85K No Profile",IF('Application Form'!I71="Standalone Tests","WBYS 85K No Chip","")))</f>
        <v/>
      </c>
      <c r="H60" t="str">
        <f>IF(F60&lt;&gt;"", 'Application Form'!$B$2, "")</f>
        <v/>
      </c>
      <c r="I60" t="str">
        <f>IF(F60&lt;&gt;"", 'Application Form'!$B$3, "")</f>
        <v/>
      </c>
      <c r="J60" t="str">
        <f>IF(F61&lt;&gt;"", 'Application Form'!$B$7, "")</f>
        <v/>
      </c>
      <c r="L60" t="str">
        <f>IF('Application Form'!C71="", "", 'Application Form'!C71)</f>
        <v/>
      </c>
      <c r="M60" t="str">
        <f>IF('Application Form'!E71="", "", 'Application Form'!E71)</f>
        <v/>
      </c>
      <c r="N60" t="str">
        <f>IF('Application Form'!D71="", "", 'Application Form'!D71)</f>
        <v/>
      </c>
      <c r="O60" t="str">
        <f>IF('Application Form'!G71="", "", 'Application Form'!G71)</f>
        <v/>
      </c>
      <c r="P60" t="str">
        <f>IF('Application Form'!H71="", "", 'Application Form'!H71)</f>
        <v/>
      </c>
      <c r="AA60" t="str">
        <f t="shared" si="1"/>
        <v/>
      </c>
      <c r="AH60" t="str">
        <f>IF(D60&lt;&gt;"", IF('Application Form'!$E$6=0, "", 'Application Form'!$E$6), "")</f>
        <v/>
      </c>
      <c r="AI60" t="str">
        <f>'Application Form'!K71&amp;
IF(AND('Application Form'!M71&lt;&gt;"", 'Application Form'!M71&lt;&gt;0), "+" &amp; 'Application Form'!M71, "") &amp;
IF(AND('Application Form'!O71&lt;&gt;"", 'Application Form'!O71&lt;&gt;0), "+" &amp; 'Application Form'!O71, "")</f>
        <v/>
      </c>
    </row>
    <row r="61" spans="2:35">
      <c r="B61" t="str">
        <f>IF(G61&lt;&gt;"", 'Application Form'!$E$2, "")</f>
        <v/>
      </c>
      <c r="D61" t="str">
        <f t="shared" si="0"/>
        <v/>
      </c>
      <c r="E61" t="str">
        <f>IF(F61&lt;&gt;"", 'Application Form'!$B$5, "")</f>
        <v/>
      </c>
      <c r="F61" t="str">
        <f>IF('Application Form'!B72="", "", 'Application Form'!B72)</f>
        <v/>
      </c>
      <c r="G61" t="str">
        <f>IF('Application Form'!I72="Genotype 85K","WBYS 85K",IF(AND('Application Form'!I72="Standalone Tests",OR(ISNUMBER(MATCH('Application Form'!K72,ProfileCodes,0)),ISNUMBER(MATCH('Application Form'!M72,ProfileCodes,0)),ISNUMBER(MATCH('Application Form'!O72,ProfileCodes,0)))),"WBYS 85K No Profile",IF('Application Form'!I72="Standalone Tests","WBYS 85K No Chip","")))</f>
        <v/>
      </c>
      <c r="H61" t="str">
        <f>IF(F61&lt;&gt;"", 'Application Form'!$B$2, "")</f>
        <v/>
      </c>
      <c r="I61" t="str">
        <f>IF(F61&lt;&gt;"", 'Application Form'!$B$3, "")</f>
        <v/>
      </c>
      <c r="J61" t="str">
        <f>IF(F62&lt;&gt;"", 'Application Form'!$B$7, "")</f>
        <v/>
      </c>
      <c r="L61" t="str">
        <f>IF('Application Form'!C72="", "", 'Application Form'!C72)</f>
        <v/>
      </c>
      <c r="M61" t="str">
        <f>IF('Application Form'!E72="", "", 'Application Form'!E72)</f>
        <v/>
      </c>
      <c r="N61" t="str">
        <f>IF('Application Form'!D72="", "", 'Application Form'!D72)</f>
        <v/>
      </c>
      <c r="O61" t="str">
        <f>IF('Application Form'!G72="", "", 'Application Form'!G72)</f>
        <v/>
      </c>
      <c r="P61" t="str">
        <f>IF('Application Form'!H72="", "", 'Application Form'!H72)</f>
        <v/>
      </c>
      <c r="AA61" t="str">
        <f t="shared" si="1"/>
        <v/>
      </c>
      <c r="AH61" t="str">
        <f>IF(D61&lt;&gt;"", IF('Application Form'!$E$6=0, "", 'Application Form'!$E$6), "")</f>
        <v/>
      </c>
      <c r="AI61" t="str">
        <f>'Application Form'!K72&amp;
IF(AND('Application Form'!M72&lt;&gt;"", 'Application Form'!M72&lt;&gt;0), "+" &amp; 'Application Form'!M72, "") &amp;
IF(AND('Application Form'!O72&lt;&gt;"", 'Application Form'!O72&lt;&gt;0), "+" &amp; 'Application Form'!O72, "")</f>
        <v/>
      </c>
    </row>
    <row r="62" spans="2:35">
      <c r="B62" t="str">
        <f>IF(G62&lt;&gt;"", 'Application Form'!$E$2, "")</f>
        <v/>
      </c>
      <c r="D62" t="str">
        <f t="shared" si="0"/>
        <v/>
      </c>
      <c r="E62" t="str">
        <f>IF(F62&lt;&gt;"", 'Application Form'!$B$5, "")</f>
        <v/>
      </c>
      <c r="F62" t="str">
        <f>IF('Application Form'!B73="", "", 'Application Form'!B73)</f>
        <v/>
      </c>
      <c r="G62" t="str">
        <f>IF('Application Form'!I73="Genotype 85K","WBYS 85K",IF(AND('Application Form'!I73="Standalone Tests",OR(ISNUMBER(MATCH('Application Form'!K73,ProfileCodes,0)),ISNUMBER(MATCH('Application Form'!M73,ProfileCodes,0)),ISNUMBER(MATCH('Application Form'!O73,ProfileCodes,0)))),"WBYS 85K No Profile",IF('Application Form'!I73="Standalone Tests","WBYS 85K No Chip","")))</f>
        <v/>
      </c>
      <c r="H62" t="str">
        <f>IF(F62&lt;&gt;"", 'Application Form'!$B$2, "")</f>
        <v/>
      </c>
      <c r="I62" t="str">
        <f>IF(F62&lt;&gt;"", 'Application Form'!$B$3, "")</f>
        <v/>
      </c>
      <c r="J62" t="str">
        <f>IF(F63&lt;&gt;"", 'Application Form'!$B$7, "")</f>
        <v/>
      </c>
      <c r="L62" t="str">
        <f>IF('Application Form'!C73="", "", 'Application Form'!C73)</f>
        <v/>
      </c>
      <c r="M62" t="str">
        <f>IF('Application Form'!E73="", "", 'Application Form'!E73)</f>
        <v/>
      </c>
      <c r="N62" t="str">
        <f>IF('Application Form'!D73="", "", 'Application Form'!D73)</f>
        <v/>
      </c>
      <c r="O62" t="str">
        <f>IF('Application Form'!G73="", "", 'Application Form'!G73)</f>
        <v/>
      </c>
      <c r="P62" t="str">
        <f>IF('Application Form'!H73="", "", 'Application Form'!H73)</f>
        <v/>
      </c>
      <c r="AA62" t="str">
        <f t="shared" si="1"/>
        <v/>
      </c>
      <c r="AH62" t="str">
        <f>IF(D62&lt;&gt;"", IF('Application Form'!$E$6=0, "", 'Application Form'!$E$6), "")</f>
        <v/>
      </c>
      <c r="AI62" t="str">
        <f>'Application Form'!K73&amp;
IF(AND('Application Form'!M73&lt;&gt;"", 'Application Form'!M73&lt;&gt;0), "+" &amp; 'Application Form'!M73, "") &amp;
IF(AND('Application Form'!O73&lt;&gt;"", 'Application Form'!O73&lt;&gt;0), "+" &amp; 'Application Form'!O73, "")</f>
        <v/>
      </c>
    </row>
    <row r="63" spans="2:35">
      <c r="B63" t="str">
        <f>IF(G63&lt;&gt;"", 'Application Form'!$E$2, "")</f>
        <v/>
      </c>
      <c r="D63" t="str">
        <f t="shared" si="0"/>
        <v/>
      </c>
      <c r="E63" t="str">
        <f>IF(F63&lt;&gt;"", 'Application Form'!$B$5, "")</f>
        <v/>
      </c>
      <c r="F63" t="str">
        <f>IF('Application Form'!B74="", "", 'Application Form'!B74)</f>
        <v/>
      </c>
      <c r="G63" t="str">
        <f>IF('Application Form'!I74="Genotype 85K","WBYS 85K",IF(AND('Application Form'!I74="Standalone Tests",OR(ISNUMBER(MATCH('Application Form'!K74,ProfileCodes,0)),ISNUMBER(MATCH('Application Form'!M74,ProfileCodes,0)),ISNUMBER(MATCH('Application Form'!O74,ProfileCodes,0)))),"WBYS 85K No Profile",IF('Application Form'!I74="Standalone Tests","WBYS 85K No Chip","")))</f>
        <v/>
      </c>
      <c r="H63" t="str">
        <f>IF(F63&lt;&gt;"", 'Application Form'!$B$2, "")</f>
        <v/>
      </c>
      <c r="I63" t="str">
        <f>IF(F63&lt;&gt;"", 'Application Form'!$B$3, "")</f>
        <v/>
      </c>
      <c r="J63" t="str">
        <f>IF(F64&lt;&gt;"", 'Application Form'!$B$7, "")</f>
        <v/>
      </c>
      <c r="L63" t="str">
        <f>IF('Application Form'!C74="", "", 'Application Form'!C74)</f>
        <v/>
      </c>
      <c r="M63" t="str">
        <f>IF('Application Form'!E74="", "", 'Application Form'!E74)</f>
        <v/>
      </c>
      <c r="N63" t="str">
        <f>IF('Application Form'!D74="", "", 'Application Form'!D74)</f>
        <v/>
      </c>
      <c r="O63" t="str">
        <f>IF('Application Form'!G74="", "", 'Application Form'!G74)</f>
        <v/>
      </c>
      <c r="P63" t="str">
        <f>IF('Application Form'!H74="", "", 'Application Form'!H74)</f>
        <v/>
      </c>
      <c r="AA63" t="str">
        <f t="shared" si="1"/>
        <v/>
      </c>
      <c r="AH63" t="str">
        <f>IF(D63&lt;&gt;"", IF('Application Form'!$E$6=0, "", 'Application Form'!$E$6), "")</f>
        <v/>
      </c>
      <c r="AI63" t="str">
        <f>'Application Form'!K74&amp;
IF(AND('Application Form'!M74&lt;&gt;"", 'Application Form'!M74&lt;&gt;0), "+" &amp; 'Application Form'!M74, "") &amp;
IF(AND('Application Form'!O74&lt;&gt;"", 'Application Form'!O74&lt;&gt;0), "+" &amp; 'Application Form'!O74, "")</f>
        <v/>
      </c>
    </row>
    <row r="64" spans="2:35">
      <c r="B64" t="str">
        <f>IF(G64&lt;&gt;"", 'Application Form'!$E$2, "")</f>
        <v/>
      </c>
      <c r="D64" t="str">
        <f t="shared" si="0"/>
        <v/>
      </c>
      <c r="E64" t="str">
        <f>IF(F64&lt;&gt;"", 'Application Form'!$B$5, "")</f>
        <v/>
      </c>
      <c r="F64" t="str">
        <f>IF('Application Form'!B75="", "", 'Application Form'!B75)</f>
        <v/>
      </c>
      <c r="G64" t="str">
        <f>IF('Application Form'!I75="Genotype 85K","WBYS 85K",IF(AND('Application Form'!I75="Standalone Tests",OR(ISNUMBER(MATCH('Application Form'!K75,ProfileCodes,0)),ISNUMBER(MATCH('Application Form'!M75,ProfileCodes,0)),ISNUMBER(MATCH('Application Form'!O75,ProfileCodes,0)))),"WBYS 85K No Profile",IF('Application Form'!I75="Standalone Tests","WBYS 85K No Chip","")))</f>
        <v/>
      </c>
      <c r="H64" t="str">
        <f>IF(F64&lt;&gt;"", 'Application Form'!$B$2, "")</f>
        <v/>
      </c>
      <c r="I64" t="str">
        <f>IF(F64&lt;&gt;"", 'Application Form'!$B$3, "")</f>
        <v/>
      </c>
      <c r="J64" t="str">
        <f>IF(F65&lt;&gt;"", 'Application Form'!$B$7, "")</f>
        <v/>
      </c>
      <c r="L64" t="str">
        <f>IF('Application Form'!C75="", "", 'Application Form'!C75)</f>
        <v/>
      </c>
      <c r="M64" t="str">
        <f>IF('Application Form'!E75="", "", 'Application Form'!E75)</f>
        <v/>
      </c>
      <c r="N64" t="str">
        <f>IF('Application Form'!D75="", "", 'Application Form'!D75)</f>
        <v/>
      </c>
      <c r="O64" t="str">
        <f>IF('Application Form'!G75="", "", 'Application Form'!G75)</f>
        <v/>
      </c>
      <c r="P64" t="str">
        <f>IF('Application Form'!H75="", "", 'Application Form'!H75)</f>
        <v/>
      </c>
      <c r="AA64" t="str">
        <f t="shared" si="1"/>
        <v/>
      </c>
      <c r="AH64" t="str">
        <f>IF(D64&lt;&gt;"", IF('Application Form'!$E$6=0, "", 'Application Form'!$E$6), "")</f>
        <v/>
      </c>
      <c r="AI64" t="str">
        <f>'Application Form'!K75&amp;
IF(AND('Application Form'!M75&lt;&gt;"", 'Application Form'!M75&lt;&gt;0), "+" &amp; 'Application Form'!M75, "") &amp;
IF(AND('Application Form'!O75&lt;&gt;"", 'Application Form'!O75&lt;&gt;0), "+" &amp; 'Application Form'!O75, "")</f>
        <v/>
      </c>
    </row>
    <row r="65" spans="2:35">
      <c r="B65" t="str">
        <f>IF(G65&lt;&gt;"", 'Application Form'!$E$2, "")</f>
        <v/>
      </c>
      <c r="D65" t="str">
        <f t="shared" si="0"/>
        <v/>
      </c>
      <c r="E65" t="str">
        <f>IF(F65&lt;&gt;"", 'Application Form'!$B$5, "")</f>
        <v/>
      </c>
      <c r="F65" t="str">
        <f>IF('Application Form'!B76="", "", 'Application Form'!B76)</f>
        <v/>
      </c>
      <c r="G65" t="str">
        <f>IF('Application Form'!I76="Genotype 85K","WBYS 85K",IF(AND('Application Form'!I76="Standalone Tests",OR(ISNUMBER(MATCH('Application Form'!K76,ProfileCodes,0)),ISNUMBER(MATCH('Application Form'!M76,ProfileCodes,0)),ISNUMBER(MATCH('Application Form'!O76,ProfileCodes,0)))),"WBYS 85K No Profile",IF('Application Form'!I76="Standalone Tests","WBYS 85K No Chip","")))</f>
        <v/>
      </c>
      <c r="H65" t="str">
        <f>IF(F65&lt;&gt;"", 'Application Form'!$B$2, "")</f>
        <v/>
      </c>
      <c r="I65" t="str">
        <f>IF(F65&lt;&gt;"", 'Application Form'!$B$3, "")</f>
        <v/>
      </c>
      <c r="J65" t="str">
        <f>IF(F66&lt;&gt;"", 'Application Form'!$B$7, "")</f>
        <v/>
      </c>
      <c r="L65" t="str">
        <f>IF('Application Form'!C76="", "", 'Application Form'!C76)</f>
        <v/>
      </c>
      <c r="M65" t="str">
        <f>IF('Application Form'!E76="", "", 'Application Form'!E76)</f>
        <v/>
      </c>
      <c r="N65" t="str">
        <f>IF('Application Form'!D76="", "", 'Application Form'!D76)</f>
        <v/>
      </c>
      <c r="O65" t="str">
        <f>IF('Application Form'!G76="", "", 'Application Form'!G76)</f>
        <v/>
      </c>
      <c r="P65" t="str">
        <f>IF('Application Form'!H76="", "", 'Application Form'!H76)</f>
        <v/>
      </c>
      <c r="AA65" t="str">
        <f t="shared" si="1"/>
        <v/>
      </c>
      <c r="AH65" t="str">
        <f>IF(D65&lt;&gt;"", IF('Application Form'!$E$6=0, "", 'Application Form'!$E$6), "")</f>
        <v/>
      </c>
      <c r="AI65" t="str">
        <f>'Application Form'!K76&amp;
IF(AND('Application Form'!M76&lt;&gt;"", 'Application Form'!M76&lt;&gt;0), "+" &amp; 'Application Form'!M76, "") &amp;
IF(AND('Application Form'!O76&lt;&gt;"", 'Application Form'!O76&lt;&gt;0), "+" &amp; 'Application Form'!O76, "")</f>
        <v/>
      </c>
    </row>
    <row r="66" spans="2:35">
      <c r="B66" t="str">
        <f>IF(G66&lt;&gt;"", 'Application Form'!$E$2, "")</f>
        <v/>
      </c>
      <c r="D66" t="str">
        <f t="shared" si="0"/>
        <v/>
      </c>
      <c r="E66" t="str">
        <f>IF(F66&lt;&gt;"", 'Application Form'!$B$5, "")</f>
        <v/>
      </c>
      <c r="F66" t="str">
        <f>IF('Application Form'!B77="", "", 'Application Form'!B77)</f>
        <v/>
      </c>
      <c r="G66" t="str">
        <f>IF('Application Form'!I77="Genotype 85K","WBYS 85K",IF(AND('Application Form'!I77="Standalone Tests",OR(ISNUMBER(MATCH('Application Form'!K77,ProfileCodes,0)),ISNUMBER(MATCH('Application Form'!M77,ProfileCodes,0)),ISNUMBER(MATCH('Application Form'!O77,ProfileCodes,0)))),"WBYS 85K No Profile",IF('Application Form'!I77="Standalone Tests","WBYS 85K No Chip","")))</f>
        <v/>
      </c>
      <c r="H66" t="str">
        <f>IF(F66&lt;&gt;"", 'Application Form'!$B$2, "")</f>
        <v/>
      </c>
      <c r="I66" t="str">
        <f>IF(F66&lt;&gt;"", 'Application Form'!$B$3, "")</f>
        <v/>
      </c>
      <c r="J66" t="str">
        <f>IF(F67&lt;&gt;"", 'Application Form'!$B$7, "")</f>
        <v/>
      </c>
      <c r="L66" t="str">
        <f>IF('Application Form'!C77="", "", 'Application Form'!C77)</f>
        <v/>
      </c>
      <c r="M66" t="str">
        <f>IF('Application Form'!E77="", "", 'Application Form'!E77)</f>
        <v/>
      </c>
      <c r="N66" t="str">
        <f>IF('Application Form'!D77="", "", 'Application Form'!D77)</f>
        <v/>
      </c>
      <c r="O66" t="str">
        <f>IF('Application Form'!G77="", "", 'Application Form'!G77)</f>
        <v/>
      </c>
      <c r="P66" t="str">
        <f>IF('Application Form'!H77="", "", 'Application Form'!H77)</f>
        <v/>
      </c>
      <c r="AA66" t="str">
        <f t="shared" si="1"/>
        <v/>
      </c>
      <c r="AH66" t="str">
        <f>IF(D66&lt;&gt;"", IF('Application Form'!$E$6=0, "", 'Application Form'!$E$6), "")</f>
        <v/>
      </c>
      <c r="AI66" t="str">
        <f>'Application Form'!K77&amp;
IF(AND('Application Form'!M77&lt;&gt;"", 'Application Form'!M77&lt;&gt;0), "+" &amp; 'Application Form'!M77, "") &amp;
IF(AND('Application Form'!O77&lt;&gt;"", 'Application Form'!O77&lt;&gt;0), "+" &amp; 'Application Form'!O77, "")</f>
        <v/>
      </c>
    </row>
    <row r="67" spans="2:35">
      <c r="B67" t="str">
        <f>IF(G67&lt;&gt;"", 'Application Form'!$E$2, "")</f>
        <v/>
      </c>
      <c r="D67" t="str">
        <f t="shared" ref="D67:D130" si="2">IF(F67&lt;&gt;"", "Bovine", "")</f>
        <v/>
      </c>
      <c r="E67" t="str">
        <f>IF(F67&lt;&gt;"", 'Application Form'!$B$5, "")</f>
        <v/>
      </c>
      <c r="F67" t="str">
        <f>IF('Application Form'!B78="", "", 'Application Form'!B78)</f>
        <v/>
      </c>
      <c r="G67" t="str">
        <f>IF('Application Form'!I78="Genotype 85K","WBYS 85K",IF(AND('Application Form'!I78="Standalone Tests",OR(ISNUMBER(MATCH('Application Form'!K78,ProfileCodes,0)),ISNUMBER(MATCH('Application Form'!M78,ProfileCodes,0)),ISNUMBER(MATCH('Application Form'!O78,ProfileCodes,0)))),"WBYS 85K No Profile",IF('Application Form'!I78="Standalone Tests","WBYS 85K No Chip","")))</f>
        <v/>
      </c>
      <c r="H67" t="str">
        <f>IF(F67&lt;&gt;"", 'Application Form'!$B$2, "")</f>
        <v/>
      </c>
      <c r="I67" t="str">
        <f>IF(F67&lt;&gt;"", 'Application Form'!$B$3, "")</f>
        <v/>
      </c>
      <c r="J67" t="str">
        <f>IF(F68&lt;&gt;"", 'Application Form'!$B$7, "")</f>
        <v/>
      </c>
      <c r="L67" t="str">
        <f>IF('Application Form'!C78="", "", 'Application Form'!C78)</f>
        <v/>
      </c>
      <c r="M67" t="str">
        <f>IF('Application Form'!E78="", "", 'Application Form'!E78)</f>
        <v/>
      </c>
      <c r="N67" t="str">
        <f>IF('Application Form'!D78="", "", 'Application Form'!D78)</f>
        <v/>
      </c>
      <c r="O67" t="str">
        <f>IF('Application Form'!G78="", "", 'Application Form'!G78)</f>
        <v/>
      </c>
      <c r="P67" t="str">
        <f>IF('Application Form'!H78="", "", 'Application Form'!H78)</f>
        <v/>
      </c>
      <c r="AA67" t="str">
        <f t="shared" ref="AA67:AA130" si="3">IF(AB67="", "", IF(LEFT(AB67,1)="G", "SNP", "MS"))</f>
        <v/>
      </c>
      <c r="AH67" t="str">
        <f>IF(D67&lt;&gt;"", IF('Application Form'!$E$6=0, "", 'Application Form'!$E$6), "")</f>
        <v/>
      </c>
      <c r="AI67" t="str">
        <f>'Application Form'!K78&amp;
IF(AND('Application Form'!M78&lt;&gt;"", 'Application Form'!M78&lt;&gt;0), "+" &amp; 'Application Form'!M78, "") &amp;
IF(AND('Application Form'!O78&lt;&gt;"", 'Application Form'!O78&lt;&gt;0), "+" &amp; 'Application Form'!O78, "")</f>
        <v/>
      </c>
    </row>
    <row r="68" spans="2:35">
      <c r="B68" t="str">
        <f>IF(G68&lt;&gt;"", 'Application Form'!$E$2, "")</f>
        <v/>
      </c>
      <c r="D68" t="str">
        <f t="shared" si="2"/>
        <v/>
      </c>
      <c r="E68" t="str">
        <f>IF(F68&lt;&gt;"", 'Application Form'!$B$5, "")</f>
        <v/>
      </c>
      <c r="F68" t="str">
        <f>IF('Application Form'!B79="", "", 'Application Form'!B79)</f>
        <v/>
      </c>
      <c r="G68" t="str">
        <f>IF('Application Form'!I79="Genotype 85K","WBYS 85K",IF(AND('Application Form'!I79="Standalone Tests",OR(ISNUMBER(MATCH('Application Form'!K79,ProfileCodes,0)),ISNUMBER(MATCH('Application Form'!M79,ProfileCodes,0)),ISNUMBER(MATCH('Application Form'!O79,ProfileCodes,0)))),"WBYS 85K No Profile",IF('Application Form'!I79="Standalone Tests","WBYS 85K No Chip","")))</f>
        <v/>
      </c>
      <c r="H68" t="str">
        <f>IF(F68&lt;&gt;"", 'Application Form'!$B$2, "")</f>
        <v/>
      </c>
      <c r="I68" t="str">
        <f>IF(F68&lt;&gt;"", 'Application Form'!$B$3, "")</f>
        <v/>
      </c>
      <c r="J68" t="str">
        <f>IF(F69&lt;&gt;"", 'Application Form'!$B$7, "")</f>
        <v/>
      </c>
      <c r="L68" t="str">
        <f>IF('Application Form'!C79="", "", 'Application Form'!C79)</f>
        <v/>
      </c>
      <c r="M68" t="str">
        <f>IF('Application Form'!E79="", "", 'Application Form'!E79)</f>
        <v/>
      </c>
      <c r="N68" t="str">
        <f>IF('Application Form'!D79="", "", 'Application Form'!D79)</f>
        <v/>
      </c>
      <c r="O68" t="str">
        <f>IF('Application Form'!G79="", "", 'Application Form'!G79)</f>
        <v/>
      </c>
      <c r="P68" t="str">
        <f>IF('Application Form'!H79="", "", 'Application Form'!H79)</f>
        <v/>
      </c>
      <c r="AA68" t="str">
        <f t="shared" si="3"/>
        <v/>
      </c>
      <c r="AH68" t="str">
        <f>IF(D68&lt;&gt;"", IF('Application Form'!$E$6=0, "", 'Application Form'!$E$6), "")</f>
        <v/>
      </c>
      <c r="AI68" t="str">
        <f>'Application Form'!K79&amp;
IF(AND('Application Form'!M79&lt;&gt;"", 'Application Form'!M79&lt;&gt;0), "+" &amp; 'Application Form'!M79, "") &amp;
IF(AND('Application Form'!O79&lt;&gt;"", 'Application Form'!O79&lt;&gt;0), "+" &amp; 'Application Form'!O79, "")</f>
        <v/>
      </c>
    </row>
    <row r="69" spans="2:35">
      <c r="B69" t="str">
        <f>IF(G69&lt;&gt;"", 'Application Form'!$E$2, "")</f>
        <v/>
      </c>
      <c r="D69" t="str">
        <f t="shared" si="2"/>
        <v/>
      </c>
      <c r="E69" t="str">
        <f>IF(F69&lt;&gt;"", 'Application Form'!$B$5, "")</f>
        <v/>
      </c>
      <c r="F69" t="str">
        <f>IF('Application Form'!B80="", "", 'Application Form'!B80)</f>
        <v/>
      </c>
      <c r="G69" t="str">
        <f>IF('Application Form'!I80="Genotype 85K","WBYS 85K",IF(AND('Application Form'!I80="Standalone Tests",OR(ISNUMBER(MATCH('Application Form'!K80,ProfileCodes,0)),ISNUMBER(MATCH('Application Form'!M80,ProfileCodes,0)),ISNUMBER(MATCH('Application Form'!O80,ProfileCodes,0)))),"WBYS 85K No Profile",IF('Application Form'!I80="Standalone Tests","WBYS 85K No Chip","")))</f>
        <v/>
      </c>
      <c r="H69" t="str">
        <f>IF(F69&lt;&gt;"", 'Application Form'!$B$2, "")</f>
        <v/>
      </c>
      <c r="I69" t="str">
        <f>IF(F69&lt;&gt;"", 'Application Form'!$B$3, "")</f>
        <v/>
      </c>
      <c r="J69" t="str">
        <f>IF(F70&lt;&gt;"", 'Application Form'!$B$7, "")</f>
        <v/>
      </c>
      <c r="L69" t="str">
        <f>IF('Application Form'!C80="", "", 'Application Form'!C80)</f>
        <v/>
      </c>
      <c r="M69" t="str">
        <f>IF('Application Form'!E80="", "", 'Application Form'!E80)</f>
        <v/>
      </c>
      <c r="N69" t="str">
        <f>IF('Application Form'!D80="", "", 'Application Form'!D80)</f>
        <v/>
      </c>
      <c r="O69" t="str">
        <f>IF('Application Form'!G80="", "", 'Application Form'!G80)</f>
        <v/>
      </c>
      <c r="P69" t="str">
        <f>IF('Application Form'!H80="", "", 'Application Form'!H80)</f>
        <v/>
      </c>
      <c r="AA69" t="str">
        <f t="shared" si="3"/>
        <v/>
      </c>
      <c r="AH69" t="str">
        <f>IF(D69&lt;&gt;"", IF('Application Form'!$E$6=0, "", 'Application Form'!$E$6), "")</f>
        <v/>
      </c>
      <c r="AI69" t="str">
        <f>'Application Form'!K80&amp;
IF(AND('Application Form'!M80&lt;&gt;"", 'Application Form'!M80&lt;&gt;0), "+" &amp; 'Application Form'!M80, "") &amp;
IF(AND('Application Form'!O80&lt;&gt;"", 'Application Form'!O80&lt;&gt;0), "+" &amp; 'Application Form'!O80, "")</f>
        <v/>
      </c>
    </row>
    <row r="70" spans="2:35">
      <c r="B70" t="str">
        <f>IF(G70&lt;&gt;"", 'Application Form'!$E$2, "")</f>
        <v/>
      </c>
      <c r="D70" t="str">
        <f t="shared" si="2"/>
        <v/>
      </c>
      <c r="E70" t="str">
        <f>IF(F70&lt;&gt;"", 'Application Form'!$B$5, "")</f>
        <v/>
      </c>
      <c r="F70" t="str">
        <f>IF('Application Form'!B81="", "", 'Application Form'!B81)</f>
        <v/>
      </c>
      <c r="G70" t="str">
        <f>IF('Application Form'!I81="Genotype 85K","WBYS 85K",IF(AND('Application Form'!I81="Standalone Tests",OR(ISNUMBER(MATCH('Application Form'!K81,ProfileCodes,0)),ISNUMBER(MATCH('Application Form'!M81,ProfileCodes,0)),ISNUMBER(MATCH('Application Form'!O81,ProfileCodes,0)))),"WBYS 85K No Profile",IF('Application Form'!I81="Standalone Tests","WBYS 85K No Chip","")))</f>
        <v/>
      </c>
      <c r="H70" t="str">
        <f>IF(F70&lt;&gt;"", 'Application Form'!$B$2, "")</f>
        <v/>
      </c>
      <c r="I70" t="str">
        <f>IF(F70&lt;&gt;"", 'Application Form'!$B$3, "")</f>
        <v/>
      </c>
      <c r="J70" t="str">
        <f>IF(F71&lt;&gt;"", 'Application Form'!$B$7, "")</f>
        <v/>
      </c>
      <c r="L70" t="str">
        <f>IF('Application Form'!C81="", "", 'Application Form'!C81)</f>
        <v/>
      </c>
      <c r="M70" t="str">
        <f>IF('Application Form'!E81="", "", 'Application Form'!E81)</f>
        <v/>
      </c>
      <c r="N70" t="str">
        <f>IF('Application Form'!D81="", "", 'Application Form'!D81)</f>
        <v/>
      </c>
      <c r="O70" t="str">
        <f>IF('Application Form'!G81="", "", 'Application Form'!G81)</f>
        <v/>
      </c>
      <c r="P70" t="str">
        <f>IF('Application Form'!H81="", "", 'Application Form'!H81)</f>
        <v/>
      </c>
      <c r="AA70" t="str">
        <f t="shared" si="3"/>
        <v/>
      </c>
      <c r="AH70" t="str">
        <f>IF(D70&lt;&gt;"", IF('Application Form'!$E$6=0, "", 'Application Form'!$E$6), "")</f>
        <v/>
      </c>
      <c r="AI70" t="str">
        <f>'Application Form'!K81&amp;
IF(AND('Application Form'!M81&lt;&gt;"", 'Application Form'!M81&lt;&gt;0), "+" &amp; 'Application Form'!M81, "") &amp;
IF(AND('Application Form'!O81&lt;&gt;"", 'Application Form'!O81&lt;&gt;0), "+" &amp; 'Application Form'!O81, "")</f>
        <v/>
      </c>
    </row>
    <row r="71" spans="2:35">
      <c r="B71" t="str">
        <f>IF(G71&lt;&gt;"", 'Application Form'!$E$2, "")</f>
        <v/>
      </c>
      <c r="D71" t="str">
        <f t="shared" si="2"/>
        <v/>
      </c>
      <c r="E71" t="str">
        <f>IF(F71&lt;&gt;"", 'Application Form'!$B$5, "")</f>
        <v/>
      </c>
      <c r="F71" t="str">
        <f>IF('Application Form'!B82="", "", 'Application Form'!B82)</f>
        <v/>
      </c>
      <c r="G71" t="str">
        <f>IF('Application Form'!I82="Genotype 85K","WBYS 85K",IF(AND('Application Form'!I82="Standalone Tests",OR(ISNUMBER(MATCH('Application Form'!K82,ProfileCodes,0)),ISNUMBER(MATCH('Application Form'!M82,ProfileCodes,0)),ISNUMBER(MATCH('Application Form'!O82,ProfileCodes,0)))),"WBYS 85K No Profile",IF('Application Form'!I82="Standalone Tests","WBYS 85K No Chip","")))</f>
        <v/>
      </c>
      <c r="H71" t="str">
        <f>IF(F71&lt;&gt;"", 'Application Form'!$B$2, "")</f>
        <v/>
      </c>
      <c r="I71" t="str">
        <f>IF(F71&lt;&gt;"", 'Application Form'!$B$3, "")</f>
        <v/>
      </c>
      <c r="J71" t="str">
        <f>IF(F72&lt;&gt;"", 'Application Form'!$B$7, "")</f>
        <v/>
      </c>
      <c r="L71" t="str">
        <f>IF('Application Form'!C82="", "", 'Application Form'!C82)</f>
        <v/>
      </c>
      <c r="M71" t="str">
        <f>IF('Application Form'!E82="", "", 'Application Form'!E82)</f>
        <v/>
      </c>
      <c r="N71" t="str">
        <f>IF('Application Form'!D82="", "", 'Application Form'!D82)</f>
        <v/>
      </c>
      <c r="O71" t="str">
        <f>IF('Application Form'!G82="", "", 'Application Form'!G82)</f>
        <v/>
      </c>
      <c r="P71" t="str">
        <f>IF('Application Form'!H82="", "", 'Application Form'!H82)</f>
        <v/>
      </c>
      <c r="AA71" t="str">
        <f t="shared" si="3"/>
        <v/>
      </c>
      <c r="AH71" t="str">
        <f>IF(D71&lt;&gt;"", IF('Application Form'!$E$6=0, "", 'Application Form'!$E$6), "")</f>
        <v/>
      </c>
      <c r="AI71" t="str">
        <f>'Application Form'!K82&amp;
IF(AND('Application Form'!M82&lt;&gt;"", 'Application Form'!M82&lt;&gt;0), "+" &amp; 'Application Form'!M82, "") &amp;
IF(AND('Application Form'!O82&lt;&gt;"", 'Application Form'!O82&lt;&gt;0), "+" &amp; 'Application Form'!O82, "")</f>
        <v/>
      </c>
    </row>
    <row r="72" spans="2:35">
      <c r="B72" t="str">
        <f>IF(G72&lt;&gt;"", 'Application Form'!$E$2, "")</f>
        <v/>
      </c>
      <c r="D72" t="str">
        <f t="shared" si="2"/>
        <v/>
      </c>
      <c r="E72" t="str">
        <f>IF(F72&lt;&gt;"", 'Application Form'!$B$5, "")</f>
        <v/>
      </c>
      <c r="F72" t="str">
        <f>IF('Application Form'!B83="", "", 'Application Form'!B83)</f>
        <v/>
      </c>
      <c r="G72" t="str">
        <f>IF('Application Form'!I83="Genotype 85K","WBYS 85K",IF(AND('Application Form'!I83="Standalone Tests",OR(ISNUMBER(MATCH('Application Form'!K83,ProfileCodes,0)),ISNUMBER(MATCH('Application Form'!M83,ProfileCodes,0)),ISNUMBER(MATCH('Application Form'!O83,ProfileCodes,0)))),"WBYS 85K No Profile",IF('Application Form'!I83="Standalone Tests","WBYS 85K No Chip","")))</f>
        <v/>
      </c>
      <c r="H72" t="str">
        <f>IF(F72&lt;&gt;"", 'Application Form'!$B$2, "")</f>
        <v/>
      </c>
      <c r="I72" t="str">
        <f>IF(F72&lt;&gt;"", 'Application Form'!$B$3, "")</f>
        <v/>
      </c>
      <c r="J72" t="str">
        <f>IF(F73&lt;&gt;"", 'Application Form'!$B$7, "")</f>
        <v/>
      </c>
      <c r="L72" t="str">
        <f>IF('Application Form'!C83="", "", 'Application Form'!C83)</f>
        <v/>
      </c>
      <c r="M72" t="str">
        <f>IF('Application Form'!E83="", "", 'Application Form'!E83)</f>
        <v/>
      </c>
      <c r="N72" t="str">
        <f>IF('Application Form'!D83="", "", 'Application Form'!D83)</f>
        <v/>
      </c>
      <c r="O72" t="str">
        <f>IF('Application Form'!G83="", "", 'Application Form'!G83)</f>
        <v/>
      </c>
      <c r="P72" t="str">
        <f>IF('Application Form'!H83="", "", 'Application Form'!H83)</f>
        <v/>
      </c>
      <c r="AA72" t="str">
        <f t="shared" si="3"/>
        <v/>
      </c>
      <c r="AH72" t="str">
        <f>IF(D72&lt;&gt;"", IF('Application Form'!$E$6=0, "", 'Application Form'!$E$6), "")</f>
        <v/>
      </c>
      <c r="AI72" t="str">
        <f>'Application Form'!K83&amp;
IF(AND('Application Form'!M83&lt;&gt;"", 'Application Form'!M83&lt;&gt;0), "+" &amp; 'Application Form'!M83, "") &amp;
IF(AND('Application Form'!O83&lt;&gt;"", 'Application Form'!O83&lt;&gt;0), "+" &amp; 'Application Form'!O83, "")</f>
        <v/>
      </c>
    </row>
    <row r="73" spans="2:35">
      <c r="B73" t="str">
        <f>IF(G73&lt;&gt;"", 'Application Form'!$E$2, "")</f>
        <v/>
      </c>
      <c r="D73" t="str">
        <f t="shared" si="2"/>
        <v/>
      </c>
      <c r="E73" t="str">
        <f>IF(F73&lt;&gt;"", 'Application Form'!$B$5, "")</f>
        <v/>
      </c>
      <c r="F73" t="str">
        <f>IF('Application Form'!B84="", "", 'Application Form'!B84)</f>
        <v/>
      </c>
      <c r="G73" t="str">
        <f>IF('Application Form'!I84="Genotype 85K","WBYS 85K",IF(AND('Application Form'!I84="Standalone Tests",OR(ISNUMBER(MATCH('Application Form'!K84,ProfileCodes,0)),ISNUMBER(MATCH('Application Form'!M84,ProfileCodes,0)),ISNUMBER(MATCH('Application Form'!O84,ProfileCodes,0)))),"WBYS 85K No Profile",IF('Application Form'!I84="Standalone Tests","WBYS 85K No Chip","")))</f>
        <v/>
      </c>
      <c r="H73" t="str">
        <f>IF(F73&lt;&gt;"", 'Application Form'!$B$2, "")</f>
        <v/>
      </c>
      <c r="I73" t="str">
        <f>IF(F73&lt;&gt;"", 'Application Form'!$B$3, "")</f>
        <v/>
      </c>
      <c r="J73" t="str">
        <f>IF(F74&lt;&gt;"", 'Application Form'!$B$7, "")</f>
        <v/>
      </c>
      <c r="L73" t="str">
        <f>IF('Application Form'!C84="", "", 'Application Form'!C84)</f>
        <v/>
      </c>
      <c r="M73" t="str">
        <f>IF('Application Form'!E84="", "", 'Application Form'!E84)</f>
        <v/>
      </c>
      <c r="N73" t="str">
        <f>IF('Application Form'!D84="", "", 'Application Form'!D84)</f>
        <v/>
      </c>
      <c r="O73" t="str">
        <f>IF('Application Form'!G84="", "", 'Application Form'!G84)</f>
        <v/>
      </c>
      <c r="P73" t="str">
        <f>IF('Application Form'!H84="", "", 'Application Form'!H84)</f>
        <v/>
      </c>
      <c r="AA73" t="str">
        <f t="shared" si="3"/>
        <v/>
      </c>
      <c r="AH73" t="str">
        <f>IF(D73&lt;&gt;"", IF('Application Form'!$E$6=0, "", 'Application Form'!$E$6), "")</f>
        <v/>
      </c>
      <c r="AI73" t="str">
        <f>'Application Form'!K84&amp;
IF(AND('Application Form'!M84&lt;&gt;"", 'Application Form'!M84&lt;&gt;0), "+" &amp; 'Application Form'!M84, "") &amp;
IF(AND('Application Form'!O84&lt;&gt;"", 'Application Form'!O84&lt;&gt;0), "+" &amp; 'Application Form'!O84, "")</f>
        <v/>
      </c>
    </row>
    <row r="74" spans="2:35">
      <c r="B74" t="str">
        <f>IF(G74&lt;&gt;"", 'Application Form'!$E$2, "")</f>
        <v/>
      </c>
      <c r="D74" t="str">
        <f t="shared" si="2"/>
        <v/>
      </c>
      <c r="E74" t="str">
        <f>IF(F74&lt;&gt;"", 'Application Form'!$B$5, "")</f>
        <v/>
      </c>
      <c r="F74" t="str">
        <f>IF('Application Form'!B85="", "", 'Application Form'!B85)</f>
        <v/>
      </c>
      <c r="G74" t="str">
        <f>IF('Application Form'!I85="Genotype 85K","WBYS 85K",IF(AND('Application Form'!I85="Standalone Tests",OR(ISNUMBER(MATCH('Application Form'!K85,ProfileCodes,0)),ISNUMBER(MATCH('Application Form'!M85,ProfileCodes,0)),ISNUMBER(MATCH('Application Form'!O85,ProfileCodes,0)))),"WBYS 85K No Profile",IF('Application Form'!I85="Standalone Tests","WBYS 85K No Chip","")))</f>
        <v/>
      </c>
      <c r="H74" t="str">
        <f>IF(F74&lt;&gt;"", 'Application Form'!$B$2, "")</f>
        <v/>
      </c>
      <c r="I74" t="str">
        <f>IF(F74&lt;&gt;"", 'Application Form'!$B$3, "")</f>
        <v/>
      </c>
      <c r="J74" t="str">
        <f>IF(F75&lt;&gt;"", 'Application Form'!$B$7, "")</f>
        <v/>
      </c>
      <c r="L74" t="str">
        <f>IF('Application Form'!C85="", "", 'Application Form'!C85)</f>
        <v/>
      </c>
      <c r="M74" t="str">
        <f>IF('Application Form'!E85="", "", 'Application Form'!E85)</f>
        <v/>
      </c>
      <c r="N74" t="str">
        <f>IF('Application Form'!D85="", "", 'Application Form'!D85)</f>
        <v/>
      </c>
      <c r="O74" t="str">
        <f>IF('Application Form'!G85="", "", 'Application Form'!G85)</f>
        <v/>
      </c>
      <c r="P74" t="str">
        <f>IF('Application Form'!H85="", "", 'Application Form'!H85)</f>
        <v/>
      </c>
      <c r="AA74" t="str">
        <f t="shared" si="3"/>
        <v/>
      </c>
      <c r="AH74" t="str">
        <f>IF(D74&lt;&gt;"", IF('Application Form'!$E$6=0, "", 'Application Form'!$E$6), "")</f>
        <v/>
      </c>
      <c r="AI74" t="str">
        <f>'Application Form'!K85&amp;
IF(AND('Application Form'!M85&lt;&gt;"", 'Application Form'!M85&lt;&gt;0), "+" &amp; 'Application Form'!M85, "") &amp;
IF(AND('Application Form'!O85&lt;&gt;"", 'Application Form'!O85&lt;&gt;0), "+" &amp; 'Application Form'!O85, "")</f>
        <v/>
      </c>
    </row>
    <row r="75" spans="2:35">
      <c r="B75" t="str">
        <f>IF(G75&lt;&gt;"", 'Application Form'!$E$2, "")</f>
        <v/>
      </c>
      <c r="D75" t="str">
        <f t="shared" si="2"/>
        <v/>
      </c>
      <c r="E75" t="str">
        <f>IF(F75&lt;&gt;"", 'Application Form'!$B$5, "")</f>
        <v/>
      </c>
      <c r="F75" t="str">
        <f>IF('Application Form'!B86="", "", 'Application Form'!B86)</f>
        <v/>
      </c>
      <c r="G75" t="str">
        <f>IF('Application Form'!I86="Genotype 85K","WBYS 85K",IF(AND('Application Form'!I86="Standalone Tests",OR(ISNUMBER(MATCH('Application Form'!K86,ProfileCodes,0)),ISNUMBER(MATCH('Application Form'!M86,ProfileCodes,0)),ISNUMBER(MATCH('Application Form'!O86,ProfileCodes,0)))),"WBYS 85K No Profile",IF('Application Form'!I86="Standalone Tests","WBYS 85K No Chip","")))</f>
        <v/>
      </c>
      <c r="H75" t="str">
        <f>IF(F75&lt;&gt;"", 'Application Form'!$B$2, "")</f>
        <v/>
      </c>
      <c r="I75" t="str">
        <f>IF(F75&lt;&gt;"", 'Application Form'!$B$3, "")</f>
        <v/>
      </c>
      <c r="J75" t="str">
        <f>IF(F76&lt;&gt;"", 'Application Form'!$B$7, "")</f>
        <v/>
      </c>
      <c r="L75" t="str">
        <f>IF('Application Form'!C86="", "", 'Application Form'!C86)</f>
        <v/>
      </c>
      <c r="M75" t="str">
        <f>IF('Application Form'!E86="", "", 'Application Form'!E86)</f>
        <v/>
      </c>
      <c r="N75" t="str">
        <f>IF('Application Form'!D86="", "", 'Application Form'!D86)</f>
        <v/>
      </c>
      <c r="O75" t="str">
        <f>IF('Application Form'!G86="", "", 'Application Form'!G86)</f>
        <v/>
      </c>
      <c r="P75" t="str">
        <f>IF('Application Form'!H86="", "", 'Application Form'!H86)</f>
        <v/>
      </c>
      <c r="AA75" t="str">
        <f t="shared" si="3"/>
        <v/>
      </c>
      <c r="AH75" t="str">
        <f>IF(D75&lt;&gt;"", IF('Application Form'!$E$6=0, "", 'Application Form'!$E$6), "")</f>
        <v/>
      </c>
      <c r="AI75" t="str">
        <f>'Application Form'!K86&amp;
IF(AND('Application Form'!M86&lt;&gt;"", 'Application Form'!M86&lt;&gt;0), "+" &amp; 'Application Form'!M86, "") &amp;
IF(AND('Application Form'!O86&lt;&gt;"", 'Application Form'!O86&lt;&gt;0), "+" &amp; 'Application Form'!O86, "")</f>
        <v/>
      </c>
    </row>
    <row r="76" spans="2:35">
      <c r="B76" t="str">
        <f>IF(G76&lt;&gt;"", 'Application Form'!$E$2, "")</f>
        <v/>
      </c>
      <c r="D76" t="str">
        <f t="shared" si="2"/>
        <v/>
      </c>
      <c r="E76" t="str">
        <f>IF(F76&lt;&gt;"", 'Application Form'!$B$5, "")</f>
        <v/>
      </c>
      <c r="F76" t="str">
        <f>IF('Application Form'!B87="", "", 'Application Form'!B87)</f>
        <v/>
      </c>
      <c r="G76" t="str">
        <f>IF('Application Form'!I87="Genotype 85K","WBYS 85K",IF(AND('Application Form'!I87="Standalone Tests",OR(ISNUMBER(MATCH('Application Form'!K87,ProfileCodes,0)),ISNUMBER(MATCH('Application Form'!M87,ProfileCodes,0)),ISNUMBER(MATCH('Application Form'!O87,ProfileCodes,0)))),"WBYS 85K No Profile",IF('Application Form'!I87="Standalone Tests","WBYS 85K No Chip","")))</f>
        <v/>
      </c>
      <c r="H76" t="str">
        <f>IF(F76&lt;&gt;"", 'Application Form'!$B$2, "")</f>
        <v/>
      </c>
      <c r="I76" t="str">
        <f>IF(F76&lt;&gt;"", 'Application Form'!$B$3, "")</f>
        <v/>
      </c>
      <c r="J76" t="str">
        <f>IF(F77&lt;&gt;"", 'Application Form'!$B$7, "")</f>
        <v/>
      </c>
      <c r="L76" t="str">
        <f>IF('Application Form'!C87="", "", 'Application Form'!C87)</f>
        <v/>
      </c>
      <c r="M76" t="str">
        <f>IF('Application Form'!E87="", "", 'Application Form'!E87)</f>
        <v/>
      </c>
      <c r="N76" t="str">
        <f>IF('Application Form'!D87="", "", 'Application Form'!D87)</f>
        <v/>
      </c>
      <c r="O76" t="str">
        <f>IF('Application Form'!G87="", "", 'Application Form'!G87)</f>
        <v/>
      </c>
      <c r="P76" t="str">
        <f>IF('Application Form'!H87="", "", 'Application Form'!H87)</f>
        <v/>
      </c>
      <c r="AA76" t="str">
        <f t="shared" si="3"/>
        <v/>
      </c>
      <c r="AH76" t="str">
        <f>IF(D76&lt;&gt;"", IF('Application Form'!$E$6=0, "", 'Application Form'!$E$6), "")</f>
        <v/>
      </c>
      <c r="AI76" t="str">
        <f>'Application Form'!K87&amp;
IF(AND('Application Form'!M87&lt;&gt;"", 'Application Form'!M87&lt;&gt;0), "+" &amp; 'Application Form'!M87, "") &amp;
IF(AND('Application Form'!O87&lt;&gt;"", 'Application Form'!O87&lt;&gt;0), "+" &amp; 'Application Form'!O87, "")</f>
        <v/>
      </c>
    </row>
    <row r="77" spans="2:35">
      <c r="B77" t="str">
        <f>IF(G77&lt;&gt;"", 'Application Form'!$E$2, "")</f>
        <v/>
      </c>
      <c r="D77" t="str">
        <f t="shared" si="2"/>
        <v/>
      </c>
      <c r="E77" t="str">
        <f>IF(F77&lt;&gt;"", 'Application Form'!$B$5, "")</f>
        <v/>
      </c>
      <c r="F77" t="str">
        <f>IF('Application Form'!B88="", "", 'Application Form'!B88)</f>
        <v/>
      </c>
      <c r="G77" t="str">
        <f>IF('Application Form'!I88="Genotype 85K","WBYS 85K",IF(AND('Application Form'!I88="Standalone Tests",OR(ISNUMBER(MATCH('Application Form'!K88,ProfileCodes,0)),ISNUMBER(MATCH('Application Form'!M88,ProfileCodes,0)),ISNUMBER(MATCH('Application Form'!O88,ProfileCodes,0)))),"WBYS 85K No Profile",IF('Application Form'!I88="Standalone Tests","WBYS 85K No Chip","")))</f>
        <v/>
      </c>
      <c r="H77" t="str">
        <f>IF(F77&lt;&gt;"", 'Application Form'!$B$2, "")</f>
        <v/>
      </c>
      <c r="I77" t="str">
        <f>IF(F77&lt;&gt;"", 'Application Form'!$B$3, "")</f>
        <v/>
      </c>
      <c r="J77" t="str">
        <f>IF(F78&lt;&gt;"", 'Application Form'!$B$7, "")</f>
        <v/>
      </c>
      <c r="L77" t="str">
        <f>IF('Application Form'!C88="", "", 'Application Form'!C88)</f>
        <v/>
      </c>
      <c r="M77" t="str">
        <f>IF('Application Form'!E88="", "", 'Application Form'!E88)</f>
        <v/>
      </c>
      <c r="N77" t="str">
        <f>IF('Application Form'!D88="", "", 'Application Form'!D88)</f>
        <v/>
      </c>
      <c r="O77" t="str">
        <f>IF('Application Form'!G88="", "", 'Application Form'!G88)</f>
        <v/>
      </c>
      <c r="P77" t="str">
        <f>IF('Application Form'!H88="", "", 'Application Form'!H88)</f>
        <v/>
      </c>
      <c r="AA77" t="str">
        <f t="shared" si="3"/>
        <v/>
      </c>
      <c r="AH77" t="str">
        <f>IF(D77&lt;&gt;"", IF('Application Form'!$E$6=0, "", 'Application Form'!$E$6), "")</f>
        <v/>
      </c>
      <c r="AI77" t="str">
        <f>'Application Form'!K88&amp;
IF(AND('Application Form'!M88&lt;&gt;"", 'Application Form'!M88&lt;&gt;0), "+" &amp; 'Application Form'!M88, "") &amp;
IF(AND('Application Form'!O88&lt;&gt;"", 'Application Form'!O88&lt;&gt;0), "+" &amp; 'Application Form'!O88, "")</f>
        <v/>
      </c>
    </row>
    <row r="78" spans="2:35">
      <c r="B78" t="str">
        <f>IF(G78&lt;&gt;"", 'Application Form'!$E$2, "")</f>
        <v/>
      </c>
      <c r="D78" t="str">
        <f t="shared" si="2"/>
        <v/>
      </c>
      <c r="E78" t="str">
        <f>IF(F78&lt;&gt;"", 'Application Form'!$B$5, "")</f>
        <v/>
      </c>
      <c r="F78" t="str">
        <f>IF('Application Form'!B89="", "", 'Application Form'!B89)</f>
        <v/>
      </c>
      <c r="G78" t="str">
        <f>IF('Application Form'!I89="Genotype 85K","WBYS 85K",IF(AND('Application Form'!I89="Standalone Tests",OR(ISNUMBER(MATCH('Application Form'!K89,ProfileCodes,0)),ISNUMBER(MATCH('Application Form'!M89,ProfileCodes,0)),ISNUMBER(MATCH('Application Form'!O89,ProfileCodes,0)))),"WBYS 85K No Profile",IF('Application Form'!I89="Standalone Tests","WBYS 85K No Chip","")))</f>
        <v/>
      </c>
      <c r="H78" t="str">
        <f>IF(F78&lt;&gt;"", 'Application Form'!$B$2, "")</f>
        <v/>
      </c>
      <c r="I78" t="str">
        <f>IF(F78&lt;&gt;"", 'Application Form'!$B$3, "")</f>
        <v/>
      </c>
      <c r="J78" t="str">
        <f>IF(F79&lt;&gt;"", 'Application Form'!$B$7, "")</f>
        <v/>
      </c>
      <c r="L78" t="str">
        <f>IF('Application Form'!C89="", "", 'Application Form'!C89)</f>
        <v/>
      </c>
      <c r="M78" t="str">
        <f>IF('Application Form'!E89="", "", 'Application Form'!E89)</f>
        <v/>
      </c>
      <c r="N78" t="str">
        <f>IF('Application Form'!D89="", "", 'Application Form'!D89)</f>
        <v/>
      </c>
      <c r="O78" t="str">
        <f>IF('Application Form'!G89="", "", 'Application Form'!G89)</f>
        <v/>
      </c>
      <c r="P78" t="str">
        <f>IF('Application Form'!H89="", "", 'Application Form'!H89)</f>
        <v/>
      </c>
      <c r="AA78" t="str">
        <f t="shared" si="3"/>
        <v/>
      </c>
      <c r="AH78" t="str">
        <f>IF(D78&lt;&gt;"", IF('Application Form'!$E$6=0, "", 'Application Form'!$E$6), "")</f>
        <v/>
      </c>
      <c r="AI78" t="str">
        <f>'Application Form'!K89&amp;
IF(AND('Application Form'!M89&lt;&gt;"", 'Application Form'!M89&lt;&gt;0), "+" &amp; 'Application Form'!M89, "") &amp;
IF(AND('Application Form'!O89&lt;&gt;"", 'Application Form'!O89&lt;&gt;0), "+" &amp; 'Application Form'!O89, "")</f>
        <v/>
      </c>
    </row>
    <row r="79" spans="2:35">
      <c r="B79" t="str">
        <f>IF(G79&lt;&gt;"", 'Application Form'!$E$2, "")</f>
        <v/>
      </c>
      <c r="D79" t="str">
        <f t="shared" si="2"/>
        <v/>
      </c>
      <c r="E79" t="str">
        <f>IF(F79&lt;&gt;"", 'Application Form'!$B$5, "")</f>
        <v/>
      </c>
      <c r="F79" t="str">
        <f>IF('Application Form'!B90="", "", 'Application Form'!B90)</f>
        <v/>
      </c>
      <c r="G79" t="str">
        <f>IF('Application Form'!I90="Genotype 85K","WBYS 85K",IF(AND('Application Form'!I90="Standalone Tests",OR(ISNUMBER(MATCH('Application Form'!K90,ProfileCodes,0)),ISNUMBER(MATCH('Application Form'!M90,ProfileCodes,0)),ISNUMBER(MATCH('Application Form'!O90,ProfileCodes,0)))),"WBYS 85K No Profile",IF('Application Form'!I90="Standalone Tests","WBYS 85K No Chip","")))</f>
        <v/>
      </c>
      <c r="H79" t="str">
        <f>IF(F79&lt;&gt;"", 'Application Form'!$B$2, "")</f>
        <v/>
      </c>
      <c r="I79" t="str">
        <f>IF(F79&lt;&gt;"", 'Application Form'!$B$3, "")</f>
        <v/>
      </c>
      <c r="J79" t="str">
        <f>IF(F80&lt;&gt;"", 'Application Form'!$B$7, "")</f>
        <v/>
      </c>
      <c r="L79" t="str">
        <f>IF('Application Form'!C90="", "", 'Application Form'!C90)</f>
        <v/>
      </c>
      <c r="M79" t="str">
        <f>IF('Application Form'!E90="", "", 'Application Form'!E90)</f>
        <v/>
      </c>
      <c r="N79" t="str">
        <f>IF('Application Form'!D90="", "", 'Application Form'!D90)</f>
        <v/>
      </c>
      <c r="O79" t="str">
        <f>IF('Application Form'!G90="", "", 'Application Form'!G90)</f>
        <v/>
      </c>
      <c r="P79" t="str">
        <f>IF('Application Form'!H90="", "", 'Application Form'!H90)</f>
        <v/>
      </c>
      <c r="AA79" t="str">
        <f t="shared" si="3"/>
        <v/>
      </c>
      <c r="AH79" t="str">
        <f>IF(D79&lt;&gt;"", IF('Application Form'!$E$6=0, "", 'Application Form'!$E$6), "")</f>
        <v/>
      </c>
      <c r="AI79" t="str">
        <f>'Application Form'!K90&amp;
IF(AND('Application Form'!M90&lt;&gt;"", 'Application Form'!M90&lt;&gt;0), "+" &amp; 'Application Form'!M90, "") &amp;
IF(AND('Application Form'!O90&lt;&gt;"", 'Application Form'!O90&lt;&gt;0), "+" &amp; 'Application Form'!O90, "")</f>
        <v/>
      </c>
    </row>
    <row r="80" spans="2:35">
      <c r="B80" t="str">
        <f>IF(G80&lt;&gt;"", 'Application Form'!$E$2, "")</f>
        <v/>
      </c>
      <c r="D80" t="str">
        <f t="shared" si="2"/>
        <v/>
      </c>
      <c r="E80" t="str">
        <f>IF(F80&lt;&gt;"", 'Application Form'!$B$5, "")</f>
        <v/>
      </c>
      <c r="F80" t="str">
        <f>IF('Application Form'!B91="", "", 'Application Form'!B91)</f>
        <v/>
      </c>
      <c r="G80" t="str">
        <f>IF('Application Form'!I91="Genotype 85K","WBYS 85K",IF(AND('Application Form'!I91="Standalone Tests",OR(ISNUMBER(MATCH('Application Form'!K91,ProfileCodes,0)),ISNUMBER(MATCH('Application Form'!M91,ProfileCodes,0)),ISNUMBER(MATCH('Application Form'!O91,ProfileCodes,0)))),"WBYS 85K No Profile",IF('Application Form'!I91="Standalone Tests","WBYS 85K No Chip","")))</f>
        <v/>
      </c>
      <c r="H80" t="str">
        <f>IF(F80&lt;&gt;"", 'Application Form'!$B$2, "")</f>
        <v/>
      </c>
      <c r="I80" t="str">
        <f>IF(F80&lt;&gt;"", 'Application Form'!$B$3, "")</f>
        <v/>
      </c>
      <c r="J80" t="str">
        <f>IF(F81&lt;&gt;"", 'Application Form'!$B$7, "")</f>
        <v/>
      </c>
      <c r="L80" t="str">
        <f>IF('Application Form'!C91="", "", 'Application Form'!C91)</f>
        <v/>
      </c>
      <c r="M80" t="str">
        <f>IF('Application Form'!E91="", "", 'Application Form'!E91)</f>
        <v/>
      </c>
      <c r="N80" t="str">
        <f>IF('Application Form'!D91="", "", 'Application Form'!D91)</f>
        <v/>
      </c>
      <c r="O80" t="str">
        <f>IF('Application Form'!G91="", "", 'Application Form'!G91)</f>
        <v/>
      </c>
      <c r="P80" t="str">
        <f>IF('Application Form'!H91="", "", 'Application Form'!H91)</f>
        <v/>
      </c>
      <c r="AA80" t="str">
        <f t="shared" si="3"/>
        <v/>
      </c>
      <c r="AH80" t="str">
        <f>IF(D80&lt;&gt;"", IF('Application Form'!$E$6=0, "", 'Application Form'!$E$6), "")</f>
        <v/>
      </c>
      <c r="AI80" t="str">
        <f>'Application Form'!K91&amp;
IF(AND('Application Form'!M91&lt;&gt;"", 'Application Form'!M91&lt;&gt;0), "+" &amp; 'Application Form'!M91, "") &amp;
IF(AND('Application Form'!O91&lt;&gt;"", 'Application Form'!O91&lt;&gt;0), "+" &amp; 'Application Form'!O91, "")</f>
        <v/>
      </c>
    </row>
    <row r="81" spans="2:35">
      <c r="B81" t="str">
        <f>IF(G81&lt;&gt;"", 'Application Form'!$E$2, "")</f>
        <v/>
      </c>
      <c r="D81" t="str">
        <f t="shared" si="2"/>
        <v/>
      </c>
      <c r="E81" t="str">
        <f>IF(F81&lt;&gt;"", 'Application Form'!$B$5, "")</f>
        <v/>
      </c>
      <c r="F81" t="str">
        <f>IF('Application Form'!B92="", "", 'Application Form'!B92)</f>
        <v/>
      </c>
      <c r="G81" t="str">
        <f>IF('Application Form'!I92="Genotype 85K","WBYS 85K",IF(AND('Application Form'!I92="Standalone Tests",OR(ISNUMBER(MATCH('Application Form'!K92,ProfileCodes,0)),ISNUMBER(MATCH('Application Form'!M92,ProfileCodes,0)),ISNUMBER(MATCH('Application Form'!O92,ProfileCodes,0)))),"WBYS 85K No Profile",IF('Application Form'!I92="Standalone Tests","WBYS 85K No Chip","")))</f>
        <v/>
      </c>
      <c r="H81" t="str">
        <f>IF(F81&lt;&gt;"", 'Application Form'!$B$2, "")</f>
        <v/>
      </c>
      <c r="I81" t="str">
        <f>IF(F81&lt;&gt;"", 'Application Form'!$B$3, "")</f>
        <v/>
      </c>
      <c r="J81" t="str">
        <f>IF(F82&lt;&gt;"", 'Application Form'!$B$7, "")</f>
        <v/>
      </c>
      <c r="L81" t="str">
        <f>IF('Application Form'!C92="", "", 'Application Form'!C92)</f>
        <v/>
      </c>
      <c r="M81" t="str">
        <f>IF('Application Form'!E92="", "", 'Application Form'!E92)</f>
        <v/>
      </c>
      <c r="N81" t="str">
        <f>IF('Application Form'!D92="", "", 'Application Form'!D92)</f>
        <v/>
      </c>
      <c r="O81" t="str">
        <f>IF('Application Form'!G92="", "", 'Application Form'!G92)</f>
        <v/>
      </c>
      <c r="P81" t="str">
        <f>IF('Application Form'!H92="", "", 'Application Form'!H92)</f>
        <v/>
      </c>
      <c r="AA81" t="str">
        <f t="shared" si="3"/>
        <v/>
      </c>
      <c r="AH81" t="str">
        <f>IF(D81&lt;&gt;"", IF('Application Form'!$E$6=0, "", 'Application Form'!$E$6), "")</f>
        <v/>
      </c>
      <c r="AI81" t="str">
        <f>'Application Form'!K92&amp;
IF(AND('Application Form'!M92&lt;&gt;"", 'Application Form'!M92&lt;&gt;0), "+" &amp; 'Application Form'!M92, "") &amp;
IF(AND('Application Form'!O92&lt;&gt;"", 'Application Form'!O92&lt;&gt;0), "+" &amp; 'Application Form'!O92, "")</f>
        <v/>
      </c>
    </row>
    <row r="82" spans="2:35">
      <c r="B82" t="str">
        <f>IF(G82&lt;&gt;"", 'Application Form'!$E$2, "")</f>
        <v/>
      </c>
      <c r="D82" t="str">
        <f t="shared" si="2"/>
        <v/>
      </c>
      <c r="E82" t="str">
        <f>IF(F82&lt;&gt;"", 'Application Form'!$B$5, "")</f>
        <v/>
      </c>
      <c r="F82" t="str">
        <f>IF('Application Form'!B93="", "", 'Application Form'!B93)</f>
        <v/>
      </c>
      <c r="G82" t="str">
        <f>IF('Application Form'!I93="Genotype 85K","WBYS 85K",IF(AND('Application Form'!I93="Standalone Tests",OR(ISNUMBER(MATCH('Application Form'!K93,ProfileCodes,0)),ISNUMBER(MATCH('Application Form'!M93,ProfileCodes,0)),ISNUMBER(MATCH('Application Form'!O93,ProfileCodes,0)))),"WBYS 85K No Profile",IF('Application Form'!I93="Standalone Tests","WBYS 85K No Chip","")))</f>
        <v/>
      </c>
      <c r="H82" t="str">
        <f>IF(F82&lt;&gt;"", 'Application Form'!$B$2, "")</f>
        <v/>
      </c>
      <c r="I82" t="str">
        <f>IF(F82&lt;&gt;"", 'Application Form'!$B$3, "")</f>
        <v/>
      </c>
      <c r="J82" t="str">
        <f>IF(F83&lt;&gt;"", 'Application Form'!$B$7, "")</f>
        <v/>
      </c>
      <c r="L82" t="str">
        <f>IF('Application Form'!C93="", "", 'Application Form'!C93)</f>
        <v/>
      </c>
      <c r="M82" t="str">
        <f>IF('Application Form'!E93="", "", 'Application Form'!E93)</f>
        <v/>
      </c>
      <c r="N82" t="str">
        <f>IF('Application Form'!D93="", "", 'Application Form'!D93)</f>
        <v/>
      </c>
      <c r="O82" t="str">
        <f>IF('Application Form'!G93="", "", 'Application Form'!G93)</f>
        <v/>
      </c>
      <c r="P82" t="str">
        <f>IF('Application Form'!H93="", "", 'Application Form'!H93)</f>
        <v/>
      </c>
      <c r="AA82" t="str">
        <f t="shared" si="3"/>
        <v/>
      </c>
      <c r="AH82" t="str">
        <f>IF(D82&lt;&gt;"", IF('Application Form'!$E$6=0, "", 'Application Form'!$E$6), "")</f>
        <v/>
      </c>
      <c r="AI82" t="str">
        <f>'Application Form'!K93&amp;
IF(AND('Application Form'!M93&lt;&gt;"", 'Application Form'!M93&lt;&gt;0), "+" &amp; 'Application Form'!M93, "") &amp;
IF(AND('Application Form'!O93&lt;&gt;"", 'Application Form'!O93&lt;&gt;0), "+" &amp; 'Application Form'!O93, "")</f>
        <v/>
      </c>
    </row>
    <row r="83" spans="2:35">
      <c r="B83" t="str">
        <f>IF(G83&lt;&gt;"", 'Application Form'!$E$2, "")</f>
        <v/>
      </c>
      <c r="D83" t="str">
        <f t="shared" si="2"/>
        <v/>
      </c>
      <c r="E83" t="str">
        <f>IF(F83&lt;&gt;"", 'Application Form'!$B$5, "")</f>
        <v/>
      </c>
      <c r="F83" t="str">
        <f>IF('Application Form'!B94="", "", 'Application Form'!B94)</f>
        <v/>
      </c>
      <c r="G83" t="str">
        <f>IF('Application Form'!I94="Genotype 85K","WBYS 85K",IF(AND('Application Form'!I94="Standalone Tests",OR(ISNUMBER(MATCH('Application Form'!K94,ProfileCodes,0)),ISNUMBER(MATCH('Application Form'!M94,ProfileCodes,0)),ISNUMBER(MATCH('Application Form'!O94,ProfileCodes,0)))),"WBYS 85K No Profile",IF('Application Form'!I94="Standalone Tests","WBYS 85K No Chip","")))</f>
        <v/>
      </c>
      <c r="H83" t="str">
        <f>IF(F83&lt;&gt;"", 'Application Form'!$B$2, "")</f>
        <v/>
      </c>
      <c r="I83" t="str">
        <f>IF(F83&lt;&gt;"", 'Application Form'!$B$3, "")</f>
        <v/>
      </c>
      <c r="J83" t="str">
        <f>IF(F84&lt;&gt;"", 'Application Form'!$B$7, "")</f>
        <v/>
      </c>
      <c r="L83" t="str">
        <f>IF('Application Form'!C94="", "", 'Application Form'!C94)</f>
        <v/>
      </c>
      <c r="M83" t="str">
        <f>IF('Application Form'!E94="", "", 'Application Form'!E94)</f>
        <v/>
      </c>
      <c r="N83" t="str">
        <f>IF('Application Form'!D94="", "", 'Application Form'!D94)</f>
        <v/>
      </c>
      <c r="O83" t="str">
        <f>IF('Application Form'!G94="", "", 'Application Form'!G94)</f>
        <v/>
      </c>
      <c r="P83" t="str">
        <f>IF('Application Form'!H94="", "", 'Application Form'!H94)</f>
        <v/>
      </c>
      <c r="AA83" t="str">
        <f t="shared" si="3"/>
        <v/>
      </c>
      <c r="AH83" t="str">
        <f>IF(D83&lt;&gt;"", IF('Application Form'!$E$6=0, "", 'Application Form'!$E$6), "")</f>
        <v/>
      </c>
      <c r="AI83" t="str">
        <f>'Application Form'!K94&amp;
IF(AND('Application Form'!M94&lt;&gt;"", 'Application Form'!M94&lt;&gt;0), "+" &amp; 'Application Form'!M94, "") &amp;
IF(AND('Application Form'!O94&lt;&gt;"", 'Application Form'!O94&lt;&gt;0), "+" &amp; 'Application Form'!O94, "")</f>
        <v/>
      </c>
    </row>
    <row r="84" spans="2:35">
      <c r="B84" t="str">
        <f>IF(G84&lt;&gt;"", 'Application Form'!$E$2, "")</f>
        <v/>
      </c>
      <c r="D84" t="str">
        <f t="shared" si="2"/>
        <v/>
      </c>
      <c r="E84" t="str">
        <f>IF(F84&lt;&gt;"", 'Application Form'!$B$5, "")</f>
        <v/>
      </c>
      <c r="F84" t="str">
        <f>IF('Application Form'!B95="", "", 'Application Form'!B95)</f>
        <v/>
      </c>
      <c r="G84" t="str">
        <f>IF('Application Form'!I95="Genotype 85K","WBYS 85K",IF(AND('Application Form'!I95="Standalone Tests",OR(ISNUMBER(MATCH('Application Form'!K95,ProfileCodes,0)),ISNUMBER(MATCH('Application Form'!M95,ProfileCodes,0)),ISNUMBER(MATCH('Application Form'!O95,ProfileCodes,0)))),"WBYS 85K No Profile",IF('Application Form'!I95="Standalone Tests","WBYS 85K No Chip","")))</f>
        <v/>
      </c>
      <c r="H84" t="str">
        <f>IF(F84&lt;&gt;"", 'Application Form'!$B$2, "")</f>
        <v/>
      </c>
      <c r="I84" t="str">
        <f>IF(F84&lt;&gt;"", 'Application Form'!$B$3, "")</f>
        <v/>
      </c>
      <c r="J84" t="str">
        <f>IF(F85&lt;&gt;"", 'Application Form'!$B$7, "")</f>
        <v/>
      </c>
      <c r="L84" t="str">
        <f>IF('Application Form'!C95="", "", 'Application Form'!C95)</f>
        <v/>
      </c>
      <c r="M84" t="str">
        <f>IF('Application Form'!E95="", "", 'Application Form'!E95)</f>
        <v/>
      </c>
      <c r="N84" t="str">
        <f>IF('Application Form'!D95="", "", 'Application Form'!D95)</f>
        <v/>
      </c>
      <c r="O84" t="str">
        <f>IF('Application Form'!G95="", "", 'Application Form'!G95)</f>
        <v/>
      </c>
      <c r="P84" t="str">
        <f>IF('Application Form'!H95="", "", 'Application Form'!H95)</f>
        <v/>
      </c>
      <c r="AA84" t="str">
        <f t="shared" si="3"/>
        <v/>
      </c>
      <c r="AH84" t="str">
        <f>IF(D84&lt;&gt;"", IF('Application Form'!$E$6=0, "", 'Application Form'!$E$6), "")</f>
        <v/>
      </c>
      <c r="AI84" t="str">
        <f>'Application Form'!K95&amp;
IF(AND('Application Form'!M95&lt;&gt;"", 'Application Form'!M95&lt;&gt;0), "+" &amp; 'Application Form'!M95, "") &amp;
IF(AND('Application Form'!O95&lt;&gt;"", 'Application Form'!O95&lt;&gt;0), "+" &amp; 'Application Form'!O95, "")</f>
        <v/>
      </c>
    </row>
    <row r="85" spans="2:35">
      <c r="B85" t="str">
        <f>IF(G85&lt;&gt;"", 'Application Form'!$E$2, "")</f>
        <v/>
      </c>
      <c r="D85" t="str">
        <f t="shared" si="2"/>
        <v/>
      </c>
      <c r="E85" t="str">
        <f>IF(F85&lt;&gt;"", 'Application Form'!$B$5, "")</f>
        <v/>
      </c>
      <c r="F85" t="str">
        <f>IF('Application Form'!B96="", "", 'Application Form'!B96)</f>
        <v/>
      </c>
      <c r="G85" t="str">
        <f>IF('Application Form'!I96="Genotype 85K","WBYS 85K",IF(AND('Application Form'!I96="Standalone Tests",OR(ISNUMBER(MATCH('Application Form'!K96,ProfileCodes,0)),ISNUMBER(MATCH('Application Form'!M96,ProfileCodes,0)),ISNUMBER(MATCH('Application Form'!O96,ProfileCodes,0)))),"WBYS 85K No Profile",IF('Application Form'!I96="Standalone Tests","WBYS 85K No Chip","")))</f>
        <v/>
      </c>
      <c r="H85" t="str">
        <f>IF(F85&lt;&gt;"", 'Application Form'!$B$2, "")</f>
        <v/>
      </c>
      <c r="I85" t="str">
        <f>IF(F85&lt;&gt;"", 'Application Form'!$B$3, "")</f>
        <v/>
      </c>
      <c r="J85" t="str">
        <f>IF(F86&lt;&gt;"", 'Application Form'!$B$7, "")</f>
        <v/>
      </c>
      <c r="L85" t="str">
        <f>IF('Application Form'!C96="", "", 'Application Form'!C96)</f>
        <v/>
      </c>
      <c r="M85" t="str">
        <f>IF('Application Form'!E96="", "", 'Application Form'!E96)</f>
        <v/>
      </c>
      <c r="N85" t="str">
        <f>IF('Application Form'!D96="", "", 'Application Form'!D96)</f>
        <v/>
      </c>
      <c r="O85" t="str">
        <f>IF('Application Form'!G96="", "", 'Application Form'!G96)</f>
        <v/>
      </c>
      <c r="P85" t="str">
        <f>IF('Application Form'!H96="", "", 'Application Form'!H96)</f>
        <v/>
      </c>
      <c r="AA85" t="str">
        <f t="shared" si="3"/>
        <v/>
      </c>
      <c r="AH85" t="str">
        <f>IF(D85&lt;&gt;"", IF('Application Form'!$E$6=0, "", 'Application Form'!$E$6), "")</f>
        <v/>
      </c>
      <c r="AI85" t="str">
        <f>'Application Form'!K96&amp;
IF(AND('Application Form'!M96&lt;&gt;"", 'Application Form'!M96&lt;&gt;0), "+" &amp; 'Application Form'!M96, "") &amp;
IF(AND('Application Form'!O96&lt;&gt;"", 'Application Form'!O96&lt;&gt;0), "+" &amp; 'Application Form'!O96, "")</f>
        <v/>
      </c>
    </row>
    <row r="86" spans="2:35">
      <c r="B86" t="str">
        <f>IF(G86&lt;&gt;"", 'Application Form'!$E$2, "")</f>
        <v/>
      </c>
      <c r="D86" t="str">
        <f t="shared" si="2"/>
        <v/>
      </c>
      <c r="E86" t="str">
        <f>IF(F86&lt;&gt;"", 'Application Form'!$B$5, "")</f>
        <v/>
      </c>
      <c r="F86" t="str">
        <f>IF('Application Form'!B97="", "", 'Application Form'!B97)</f>
        <v/>
      </c>
      <c r="G86" t="str">
        <f>IF('Application Form'!I97="Genotype 85K","WBYS 85K",IF(AND('Application Form'!I97="Standalone Tests",OR(ISNUMBER(MATCH('Application Form'!K97,ProfileCodes,0)),ISNUMBER(MATCH('Application Form'!M97,ProfileCodes,0)),ISNUMBER(MATCH('Application Form'!O97,ProfileCodes,0)))),"WBYS 85K No Profile",IF('Application Form'!I97="Standalone Tests","WBYS 85K No Chip","")))</f>
        <v/>
      </c>
      <c r="H86" t="str">
        <f>IF(F86&lt;&gt;"", 'Application Form'!$B$2, "")</f>
        <v/>
      </c>
      <c r="I86" t="str">
        <f>IF(F86&lt;&gt;"", 'Application Form'!$B$3, "")</f>
        <v/>
      </c>
      <c r="J86" t="str">
        <f>IF(F87&lt;&gt;"", 'Application Form'!$B$7, "")</f>
        <v/>
      </c>
      <c r="L86" t="str">
        <f>IF('Application Form'!C97="", "", 'Application Form'!C97)</f>
        <v/>
      </c>
      <c r="M86" t="str">
        <f>IF('Application Form'!E97="", "", 'Application Form'!E97)</f>
        <v/>
      </c>
      <c r="N86" t="str">
        <f>IF('Application Form'!D97="", "", 'Application Form'!D97)</f>
        <v/>
      </c>
      <c r="O86" t="str">
        <f>IF('Application Form'!G97="", "", 'Application Form'!G97)</f>
        <v/>
      </c>
      <c r="P86" t="str">
        <f>IF('Application Form'!H97="", "", 'Application Form'!H97)</f>
        <v/>
      </c>
      <c r="AA86" t="str">
        <f t="shared" si="3"/>
        <v/>
      </c>
      <c r="AH86" t="str">
        <f>IF(D86&lt;&gt;"", IF('Application Form'!$E$6=0, "", 'Application Form'!$E$6), "")</f>
        <v/>
      </c>
      <c r="AI86" t="str">
        <f>'Application Form'!K97&amp;
IF(AND('Application Form'!M97&lt;&gt;"", 'Application Form'!M97&lt;&gt;0), "+" &amp; 'Application Form'!M97, "") &amp;
IF(AND('Application Form'!O97&lt;&gt;"", 'Application Form'!O97&lt;&gt;0), "+" &amp; 'Application Form'!O97, "")</f>
        <v/>
      </c>
    </row>
    <row r="87" spans="2:35">
      <c r="B87" t="str">
        <f>IF(G87&lt;&gt;"", 'Application Form'!$E$2, "")</f>
        <v/>
      </c>
      <c r="D87" t="str">
        <f t="shared" si="2"/>
        <v/>
      </c>
      <c r="E87" t="str">
        <f>IF(F87&lt;&gt;"", 'Application Form'!$B$5, "")</f>
        <v/>
      </c>
      <c r="F87" t="str">
        <f>IF('Application Form'!B98="", "", 'Application Form'!B98)</f>
        <v/>
      </c>
      <c r="G87" t="str">
        <f>IF('Application Form'!I98="Genotype 85K","WBYS 85K",IF(AND('Application Form'!I98="Standalone Tests",OR(ISNUMBER(MATCH('Application Form'!K98,ProfileCodes,0)),ISNUMBER(MATCH('Application Form'!M98,ProfileCodes,0)),ISNUMBER(MATCH('Application Form'!O98,ProfileCodes,0)))),"WBYS 85K No Profile",IF('Application Form'!I98="Standalone Tests","WBYS 85K No Chip","")))</f>
        <v/>
      </c>
      <c r="H87" t="str">
        <f>IF(F87&lt;&gt;"", 'Application Form'!$B$2, "")</f>
        <v/>
      </c>
      <c r="I87" t="str">
        <f>IF(F87&lt;&gt;"", 'Application Form'!$B$3, "")</f>
        <v/>
      </c>
      <c r="J87" t="str">
        <f>IF(F88&lt;&gt;"", 'Application Form'!$B$7, "")</f>
        <v/>
      </c>
      <c r="L87" t="str">
        <f>IF('Application Form'!C98="", "", 'Application Form'!C98)</f>
        <v/>
      </c>
      <c r="M87" t="str">
        <f>IF('Application Form'!E98="", "", 'Application Form'!E98)</f>
        <v/>
      </c>
      <c r="N87" t="str">
        <f>IF('Application Form'!D98="", "", 'Application Form'!D98)</f>
        <v/>
      </c>
      <c r="O87" t="str">
        <f>IF('Application Form'!G98="", "", 'Application Form'!G98)</f>
        <v/>
      </c>
      <c r="P87" t="str">
        <f>IF('Application Form'!H98="", "", 'Application Form'!H98)</f>
        <v/>
      </c>
      <c r="AA87" t="str">
        <f t="shared" si="3"/>
        <v/>
      </c>
      <c r="AH87" t="str">
        <f>IF(D87&lt;&gt;"", IF('Application Form'!$E$6=0, "", 'Application Form'!$E$6), "")</f>
        <v/>
      </c>
      <c r="AI87" t="str">
        <f>'Application Form'!K98&amp;
IF(AND('Application Form'!M98&lt;&gt;"", 'Application Form'!M98&lt;&gt;0), "+" &amp; 'Application Form'!M98, "") &amp;
IF(AND('Application Form'!O98&lt;&gt;"", 'Application Form'!O98&lt;&gt;0), "+" &amp; 'Application Form'!O98, "")</f>
        <v/>
      </c>
    </row>
    <row r="88" spans="2:35">
      <c r="B88" t="str">
        <f>IF(G88&lt;&gt;"", 'Application Form'!$E$2, "")</f>
        <v/>
      </c>
      <c r="D88" t="str">
        <f t="shared" si="2"/>
        <v/>
      </c>
      <c r="E88" t="str">
        <f>IF(F88&lt;&gt;"", 'Application Form'!$B$5, "")</f>
        <v/>
      </c>
      <c r="F88" t="str">
        <f>IF('Application Form'!B99="", "", 'Application Form'!B99)</f>
        <v/>
      </c>
      <c r="G88" t="str">
        <f>IF('Application Form'!I99="Genotype 85K","WBYS 85K",IF(AND('Application Form'!I99="Standalone Tests",OR(ISNUMBER(MATCH('Application Form'!K99,ProfileCodes,0)),ISNUMBER(MATCH('Application Form'!M99,ProfileCodes,0)),ISNUMBER(MATCH('Application Form'!O99,ProfileCodes,0)))),"WBYS 85K No Profile",IF('Application Form'!I99="Standalone Tests","WBYS 85K No Chip","")))</f>
        <v/>
      </c>
      <c r="H88" t="str">
        <f>IF(F88&lt;&gt;"", 'Application Form'!$B$2, "")</f>
        <v/>
      </c>
      <c r="I88" t="str">
        <f>IF(F88&lt;&gt;"", 'Application Form'!$B$3, "")</f>
        <v/>
      </c>
      <c r="J88" t="str">
        <f>IF(F89&lt;&gt;"", 'Application Form'!$B$7, "")</f>
        <v/>
      </c>
      <c r="L88" t="str">
        <f>IF('Application Form'!C99="", "", 'Application Form'!C99)</f>
        <v/>
      </c>
      <c r="M88" t="str">
        <f>IF('Application Form'!E99="", "", 'Application Form'!E99)</f>
        <v/>
      </c>
      <c r="N88" t="str">
        <f>IF('Application Form'!D99="", "", 'Application Form'!D99)</f>
        <v/>
      </c>
      <c r="O88" t="str">
        <f>IF('Application Form'!G99="", "", 'Application Form'!G99)</f>
        <v/>
      </c>
      <c r="P88" t="str">
        <f>IF('Application Form'!H99="", "", 'Application Form'!H99)</f>
        <v/>
      </c>
      <c r="AA88" t="str">
        <f t="shared" si="3"/>
        <v/>
      </c>
      <c r="AH88" t="str">
        <f>IF(D88&lt;&gt;"", IF('Application Form'!$E$6=0, "", 'Application Form'!$E$6), "")</f>
        <v/>
      </c>
      <c r="AI88" t="str">
        <f>'Application Form'!K99&amp;
IF(AND('Application Form'!M99&lt;&gt;"", 'Application Form'!M99&lt;&gt;0), "+" &amp; 'Application Form'!M99, "") &amp;
IF(AND('Application Form'!O99&lt;&gt;"", 'Application Form'!O99&lt;&gt;0), "+" &amp; 'Application Form'!O99, "")</f>
        <v/>
      </c>
    </row>
    <row r="89" spans="2:35">
      <c r="B89" t="str">
        <f>IF(G89&lt;&gt;"", 'Application Form'!$E$2, "")</f>
        <v/>
      </c>
      <c r="D89" t="str">
        <f t="shared" si="2"/>
        <v/>
      </c>
      <c r="E89" t="str">
        <f>IF(F89&lt;&gt;"", 'Application Form'!$B$5, "")</f>
        <v/>
      </c>
      <c r="F89" t="str">
        <f>IF('Application Form'!B100="", "", 'Application Form'!B100)</f>
        <v/>
      </c>
      <c r="G89" t="str">
        <f>IF('Application Form'!I100="Genotype 85K","WBYS 85K",IF(AND('Application Form'!I100="Standalone Tests",OR(ISNUMBER(MATCH('Application Form'!K100,ProfileCodes,0)),ISNUMBER(MATCH('Application Form'!M100,ProfileCodes,0)),ISNUMBER(MATCH('Application Form'!O100,ProfileCodes,0)))),"WBYS 85K No Profile",IF('Application Form'!I100="Standalone Tests","WBYS 85K No Chip","")))</f>
        <v/>
      </c>
      <c r="H89" t="str">
        <f>IF(F89&lt;&gt;"", 'Application Form'!$B$2, "")</f>
        <v/>
      </c>
      <c r="I89" t="str">
        <f>IF(F89&lt;&gt;"", 'Application Form'!$B$3, "")</f>
        <v/>
      </c>
      <c r="J89" t="str">
        <f>IF(F90&lt;&gt;"", 'Application Form'!$B$7, "")</f>
        <v/>
      </c>
      <c r="L89" t="str">
        <f>IF('Application Form'!C100="", "", 'Application Form'!C100)</f>
        <v/>
      </c>
      <c r="M89" t="str">
        <f>IF('Application Form'!E100="", "", 'Application Form'!E100)</f>
        <v/>
      </c>
      <c r="N89" t="str">
        <f>IF('Application Form'!D100="", "", 'Application Form'!D100)</f>
        <v/>
      </c>
      <c r="O89" t="str">
        <f>IF('Application Form'!G100="", "", 'Application Form'!G100)</f>
        <v/>
      </c>
      <c r="P89" t="str">
        <f>IF('Application Form'!H100="", "", 'Application Form'!H100)</f>
        <v/>
      </c>
      <c r="AA89" t="str">
        <f t="shared" si="3"/>
        <v/>
      </c>
      <c r="AH89" t="str">
        <f>IF(D89&lt;&gt;"", IF('Application Form'!$E$6=0, "", 'Application Form'!$E$6), "")</f>
        <v/>
      </c>
      <c r="AI89" t="str">
        <f>'Application Form'!K100&amp;
IF(AND('Application Form'!M100&lt;&gt;"", 'Application Form'!M100&lt;&gt;0), "+" &amp; 'Application Form'!M100, "") &amp;
IF(AND('Application Form'!O100&lt;&gt;"", 'Application Form'!O100&lt;&gt;0), "+" &amp; 'Application Form'!O100, "")</f>
        <v/>
      </c>
    </row>
    <row r="90" spans="2:35">
      <c r="B90" t="str">
        <f>IF(G90&lt;&gt;"", 'Application Form'!$E$2, "")</f>
        <v/>
      </c>
      <c r="D90" t="str">
        <f t="shared" si="2"/>
        <v/>
      </c>
      <c r="E90" t="str">
        <f>IF(F90&lt;&gt;"", 'Application Form'!$B$5, "")</f>
        <v/>
      </c>
      <c r="F90" t="str">
        <f>IF('Application Form'!B101="", "", 'Application Form'!B101)</f>
        <v/>
      </c>
      <c r="G90" t="str">
        <f>IF('Application Form'!I101="Genotype 85K","WBYS 85K",IF(AND('Application Form'!I101="Standalone Tests",OR(ISNUMBER(MATCH('Application Form'!K101,ProfileCodes,0)),ISNUMBER(MATCH('Application Form'!M101,ProfileCodes,0)),ISNUMBER(MATCH('Application Form'!O101,ProfileCodes,0)))),"WBYS 85K No Profile",IF('Application Form'!I101="Standalone Tests","WBYS 85K No Chip","")))</f>
        <v/>
      </c>
      <c r="H90" t="str">
        <f>IF(F90&lt;&gt;"", 'Application Form'!$B$2, "")</f>
        <v/>
      </c>
      <c r="I90" t="str">
        <f>IF(F90&lt;&gt;"", 'Application Form'!$B$3, "")</f>
        <v/>
      </c>
      <c r="J90" t="str">
        <f>IF(F91&lt;&gt;"", 'Application Form'!$B$7, "")</f>
        <v/>
      </c>
      <c r="L90" t="str">
        <f>IF('Application Form'!C101="", "", 'Application Form'!C101)</f>
        <v/>
      </c>
      <c r="M90" t="str">
        <f>IF('Application Form'!E101="", "", 'Application Form'!E101)</f>
        <v/>
      </c>
      <c r="N90" t="str">
        <f>IF('Application Form'!D101="", "", 'Application Form'!D101)</f>
        <v/>
      </c>
      <c r="O90" t="str">
        <f>IF('Application Form'!G101="", "", 'Application Form'!G101)</f>
        <v/>
      </c>
      <c r="P90" t="str">
        <f>IF('Application Form'!H101="", "", 'Application Form'!H101)</f>
        <v/>
      </c>
      <c r="AA90" t="str">
        <f t="shared" si="3"/>
        <v/>
      </c>
      <c r="AH90" t="str">
        <f>IF(D90&lt;&gt;"", IF('Application Form'!$E$6=0, "", 'Application Form'!$E$6), "")</f>
        <v/>
      </c>
      <c r="AI90" t="str">
        <f>'Application Form'!K101&amp;
IF(AND('Application Form'!M101&lt;&gt;"", 'Application Form'!M101&lt;&gt;0), "+" &amp; 'Application Form'!M101, "") &amp;
IF(AND('Application Form'!O101&lt;&gt;"", 'Application Form'!O101&lt;&gt;0), "+" &amp; 'Application Form'!O101, "")</f>
        <v/>
      </c>
    </row>
    <row r="91" spans="2:35">
      <c r="B91" t="str">
        <f>IF(G91&lt;&gt;"", 'Application Form'!$E$2, "")</f>
        <v/>
      </c>
      <c r="D91" t="str">
        <f t="shared" si="2"/>
        <v/>
      </c>
      <c r="E91" t="str">
        <f>IF(F91&lt;&gt;"", 'Application Form'!$B$5, "")</f>
        <v/>
      </c>
      <c r="F91" t="str">
        <f>IF('Application Form'!B102="", "", 'Application Form'!B102)</f>
        <v/>
      </c>
      <c r="G91" t="str">
        <f>IF('Application Form'!I102="Genotype 85K","WBYS 85K",IF(AND('Application Form'!I102="Standalone Tests",OR(ISNUMBER(MATCH('Application Form'!K102,ProfileCodes,0)),ISNUMBER(MATCH('Application Form'!M102,ProfileCodes,0)),ISNUMBER(MATCH('Application Form'!O102,ProfileCodes,0)))),"WBYS 85K No Profile",IF('Application Form'!I102="Standalone Tests","WBYS 85K No Chip","")))</f>
        <v/>
      </c>
      <c r="H91" t="str">
        <f>IF(F91&lt;&gt;"", 'Application Form'!$B$2, "")</f>
        <v/>
      </c>
      <c r="I91" t="str">
        <f>IF(F91&lt;&gt;"", 'Application Form'!$B$3, "")</f>
        <v/>
      </c>
      <c r="J91" t="str">
        <f>IF(F92&lt;&gt;"", 'Application Form'!$B$7, "")</f>
        <v/>
      </c>
      <c r="L91" t="str">
        <f>IF('Application Form'!C102="", "", 'Application Form'!C102)</f>
        <v/>
      </c>
      <c r="M91" t="str">
        <f>IF('Application Form'!E102="", "", 'Application Form'!E102)</f>
        <v/>
      </c>
      <c r="N91" t="str">
        <f>IF('Application Form'!D102="", "", 'Application Form'!D102)</f>
        <v/>
      </c>
      <c r="O91" t="str">
        <f>IF('Application Form'!G102="", "", 'Application Form'!G102)</f>
        <v/>
      </c>
      <c r="P91" t="str">
        <f>IF('Application Form'!H102="", "", 'Application Form'!H102)</f>
        <v/>
      </c>
      <c r="AA91" t="str">
        <f t="shared" si="3"/>
        <v/>
      </c>
      <c r="AH91" t="str">
        <f>IF(D91&lt;&gt;"", IF('Application Form'!$E$6=0, "", 'Application Form'!$E$6), "")</f>
        <v/>
      </c>
      <c r="AI91" t="str">
        <f>'Application Form'!K102&amp;
IF(AND('Application Form'!M102&lt;&gt;"", 'Application Form'!M102&lt;&gt;0), "+" &amp; 'Application Form'!M102, "") &amp;
IF(AND('Application Form'!O102&lt;&gt;"", 'Application Form'!O102&lt;&gt;0), "+" &amp; 'Application Form'!O102, "")</f>
        <v/>
      </c>
    </row>
    <row r="92" spans="2:35">
      <c r="B92" t="str">
        <f>IF(G92&lt;&gt;"", 'Application Form'!$E$2, "")</f>
        <v/>
      </c>
      <c r="D92" t="str">
        <f t="shared" si="2"/>
        <v/>
      </c>
      <c r="E92" t="str">
        <f>IF(F92&lt;&gt;"", 'Application Form'!$B$5, "")</f>
        <v/>
      </c>
      <c r="F92" t="str">
        <f>IF('Application Form'!B103="", "", 'Application Form'!B103)</f>
        <v/>
      </c>
      <c r="G92" t="str">
        <f>IF('Application Form'!I103="Genotype 85K","WBYS 85K",IF(AND('Application Form'!I103="Standalone Tests",OR(ISNUMBER(MATCH('Application Form'!K103,ProfileCodes,0)),ISNUMBER(MATCH('Application Form'!M103,ProfileCodes,0)),ISNUMBER(MATCH('Application Form'!O103,ProfileCodes,0)))),"WBYS 85K No Profile",IF('Application Form'!I103="Standalone Tests","WBYS 85K No Chip","")))</f>
        <v/>
      </c>
      <c r="H92" t="str">
        <f>IF(F92&lt;&gt;"", 'Application Form'!$B$2, "")</f>
        <v/>
      </c>
      <c r="I92" t="str">
        <f>IF(F92&lt;&gt;"", 'Application Form'!$B$3, "")</f>
        <v/>
      </c>
      <c r="J92" t="str">
        <f>IF(F93&lt;&gt;"", 'Application Form'!$B$7, "")</f>
        <v/>
      </c>
      <c r="L92" t="str">
        <f>IF('Application Form'!C103="", "", 'Application Form'!C103)</f>
        <v/>
      </c>
      <c r="M92" t="str">
        <f>IF('Application Form'!E103="", "", 'Application Form'!E103)</f>
        <v/>
      </c>
      <c r="N92" t="str">
        <f>IF('Application Form'!D103="", "", 'Application Form'!D103)</f>
        <v/>
      </c>
      <c r="O92" t="str">
        <f>IF('Application Form'!G103="", "", 'Application Form'!G103)</f>
        <v/>
      </c>
      <c r="P92" t="str">
        <f>IF('Application Form'!H103="", "", 'Application Form'!H103)</f>
        <v/>
      </c>
      <c r="AA92" t="str">
        <f t="shared" si="3"/>
        <v/>
      </c>
      <c r="AH92" t="str">
        <f>IF(D92&lt;&gt;"", IF('Application Form'!$E$6=0, "", 'Application Form'!$E$6), "")</f>
        <v/>
      </c>
      <c r="AI92" t="str">
        <f>'Application Form'!K103&amp;
IF(AND('Application Form'!M103&lt;&gt;"", 'Application Form'!M103&lt;&gt;0), "+" &amp; 'Application Form'!M103, "") &amp;
IF(AND('Application Form'!O103&lt;&gt;"", 'Application Form'!O103&lt;&gt;0), "+" &amp; 'Application Form'!O103, "")</f>
        <v/>
      </c>
    </row>
    <row r="93" spans="2:35">
      <c r="B93" t="str">
        <f>IF(G93&lt;&gt;"", 'Application Form'!$E$2, "")</f>
        <v/>
      </c>
      <c r="D93" t="str">
        <f t="shared" si="2"/>
        <v/>
      </c>
      <c r="E93" t="str">
        <f>IF(F93&lt;&gt;"", 'Application Form'!$B$5, "")</f>
        <v/>
      </c>
      <c r="F93" t="str">
        <f>IF('Application Form'!B104="", "", 'Application Form'!B104)</f>
        <v/>
      </c>
      <c r="G93" t="str">
        <f>IF('Application Form'!I104="Genotype 85K","WBYS 85K",IF(AND('Application Form'!I104="Standalone Tests",OR(ISNUMBER(MATCH('Application Form'!K104,ProfileCodes,0)),ISNUMBER(MATCH('Application Form'!M104,ProfileCodes,0)),ISNUMBER(MATCH('Application Form'!O104,ProfileCodes,0)))),"WBYS 85K No Profile",IF('Application Form'!I104="Standalone Tests","WBYS 85K No Chip","")))</f>
        <v/>
      </c>
      <c r="H93" t="str">
        <f>IF(F93&lt;&gt;"", 'Application Form'!$B$2, "")</f>
        <v/>
      </c>
      <c r="I93" t="str">
        <f>IF(F93&lt;&gt;"", 'Application Form'!$B$3, "")</f>
        <v/>
      </c>
      <c r="J93" t="str">
        <f>IF(F94&lt;&gt;"", 'Application Form'!$B$7, "")</f>
        <v/>
      </c>
      <c r="L93" t="str">
        <f>IF('Application Form'!C104="", "", 'Application Form'!C104)</f>
        <v/>
      </c>
      <c r="M93" t="str">
        <f>IF('Application Form'!E104="", "", 'Application Form'!E104)</f>
        <v/>
      </c>
      <c r="N93" t="str">
        <f>IF('Application Form'!D104="", "", 'Application Form'!D104)</f>
        <v/>
      </c>
      <c r="O93" t="str">
        <f>IF('Application Form'!G104="", "", 'Application Form'!G104)</f>
        <v/>
      </c>
      <c r="P93" t="str">
        <f>IF('Application Form'!H104="", "", 'Application Form'!H104)</f>
        <v/>
      </c>
      <c r="AA93" t="str">
        <f t="shared" si="3"/>
        <v/>
      </c>
      <c r="AH93" t="str">
        <f>IF(D93&lt;&gt;"", IF('Application Form'!$E$6=0, "", 'Application Form'!$E$6), "")</f>
        <v/>
      </c>
      <c r="AI93" t="str">
        <f>'Application Form'!K104&amp;
IF(AND('Application Form'!M104&lt;&gt;"", 'Application Form'!M104&lt;&gt;0), "+" &amp; 'Application Form'!M104, "") &amp;
IF(AND('Application Form'!O104&lt;&gt;"", 'Application Form'!O104&lt;&gt;0), "+" &amp; 'Application Form'!O104, "")</f>
        <v/>
      </c>
    </row>
    <row r="94" spans="2:35">
      <c r="B94" t="str">
        <f>IF(G94&lt;&gt;"", 'Application Form'!$E$2, "")</f>
        <v/>
      </c>
      <c r="D94" t="str">
        <f t="shared" si="2"/>
        <v/>
      </c>
      <c r="E94" t="str">
        <f>IF(F94&lt;&gt;"", 'Application Form'!$B$5, "")</f>
        <v/>
      </c>
      <c r="F94" t="str">
        <f>IF('Application Form'!B105="", "", 'Application Form'!B105)</f>
        <v/>
      </c>
      <c r="G94" t="str">
        <f>IF('Application Form'!I105="Genotype 85K","WBYS 85K",IF(AND('Application Form'!I105="Standalone Tests",OR(ISNUMBER(MATCH('Application Form'!K105,ProfileCodes,0)),ISNUMBER(MATCH('Application Form'!M105,ProfileCodes,0)),ISNUMBER(MATCH('Application Form'!O105,ProfileCodes,0)))),"WBYS 85K No Profile",IF('Application Form'!I105="Standalone Tests","WBYS 85K No Chip","")))</f>
        <v/>
      </c>
      <c r="H94" t="str">
        <f>IF(F94&lt;&gt;"", 'Application Form'!$B$2, "")</f>
        <v/>
      </c>
      <c r="I94" t="str">
        <f>IF(F94&lt;&gt;"", 'Application Form'!$B$3, "")</f>
        <v/>
      </c>
      <c r="J94" t="str">
        <f>IF(F95&lt;&gt;"", 'Application Form'!$B$7, "")</f>
        <v/>
      </c>
      <c r="L94" t="str">
        <f>IF('Application Form'!C105="", "", 'Application Form'!C105)</f>
        <v/>
      </c>
      <c r="M94" t="str">
        <f>IF('Application Form'!E105="", "", 'Application Form'!E105)</f>
        <v/>
      </c>
      <c r="N94" t="str">
        <f>IF('Application Form'!D105="", "", 'Application Form'!D105)</f>
        <v/>
      </c>
      <c r="O94" t="str">
        <f>IF('Application Form'!G105="", "", 'Application Form'!G105)</f>
        <v/>
      </c>
      <c r="P94" t="str">
        <f>IF('Application Form'!H105="", "", 'Application Form'!H105)</f>
        <v/>
      </c>
      <c r="AA94" t="str">
        <f t="shared" si="3"/>
        <v/>
      </c>
      <c r="AH94" t="str">
        <f>IF(D94&lt;&gt;"", IF('Application Form'!$E$6=0, "", 'Application Form'!$E$6), "")</f>
        <v/>
      </c>
      <c r="AI94" t="str">
        <f>'Application Form'!K105&amp;
IF(AND('Application Form'!M105&lt;&gt;"", 'Application Form'!M105&lt;&gt;0), "+" &amp; 'Application Form'!M105, "") &amp;
IF(AND('Application Form'!O105&lt;&gt;"", 'Application Form'!O105&lt;&gt;0), "+" &amp; 'Application Form'!O105, "")</f>
        <v/>
      </c>
    </row>
    <row r="95" spans="2:35">
      <c r="B95" t="str">
        <f>IF(G95&lt;&gt;"", 'Application Form'!$E$2, "")</f>
        <v/>
      </c>
      <c r="D95" t="str">
        <f t="shared" si="2"/>
        <v/>
      </c>
      <c r="E95" t="str">
        <f>IF(F95&lt;&gt;"", 'Application Form'!$B$5, "")</f>
        <v/>
      </c>
      <c r="F95" t="str">
        <f>IF('Application Form'!B106="", "", 'Application Form'!B106)</f>
        <v/>
      </c>
      <c r="G95" t="str">
        <f>IF('Application Form'!I106="Genotype 85K","WBYS 85K",IF(AND('Application Form'!I106="Standalone Tests",OR(ISNUMBER(MATCH('Application Form'!K106,ProfileCodes,0)),ISNUMBER(MATCH('Application Form'!M106,ProfileCodes,0)),ISNUMBER(MATCH('Application Form'!O106,ProfileCodes,0)))),"WBYS 85K No Profile",IF('Application Form'!I106="Standalone Tests","WBYS 85K No Chip","")))</f>
        <v/>
      </c>
      <c r="H95" t="str">
        <f>IF(F95&lt;&gt;"", 'Application Form'!$B$2, "")</f>
        <v/>
      </c>
      <c r="I95" t="str">
        <f>IF(F95&lt;&gt;"", 'Application Form'!$B$3, "")</f>
        <v/>
      </c>
      <c r="J95" t="str">
        <f>IF(F96&lt;&gt;"", 'Application Form'!$B$7, "")</f>
        <v/>
      </c>
      <c r="L95" t="str">
        <f>IF('Application Form'!C106="", "", 'Application Form'!C106)</f>
        <v/>
      </c>
      <c r="M95" t="str">
        <f>IF('Application Form'!E106="", "", 'Application Form'!E106)</f>
        <v/>
      </c>
      <c r="N95" t="str">
        <f>IF('Application Form'!D106="", "", 'Application Form'!D106)</f>
        <v/>
      </c>
      <c r="O95" t="str">
        <f>IF('Application Form'!G106="", "", 'Application Form'!G106)</f>
        <v/>
      </c>
      <c r="P95" t="str">
        <f>IF('Application Form'!H106="", "", 'Application Form'!H106)</f>
        <v/>
      </c>
      <c r="AA95" t="str">
        <f t="shared" si="3"/>
        <v/>
      </c>
      <c r="AH95" t="str">
        <f>IF(D95&lt;&gt;"", IF('Application Form'!$E$6=0, "", 'Application Form'!$E$6), "")</f>
        <v/>
      </c>
      <c r="AI95" t="str">
        <f>'Application Form'!K106&amp;
IF(AND('Application Form'!M106&lt;&gt;"", 'Application Form'!M106&lt;&gt;0), "+" &amp; 'Application Form'!M106, "") &amp;
IF(AND('Application Form'!O106&lt;&gt;"", 'Application Form'!O106&lt;&gt;0), "+" &amp; 'Application Form'!O106, "")</f>
        <v/>
      </c>
    </row>
    <row r="96" spans="2:35">
      <c r="B96" t="str">
        <f>IF(G96&lt;&gt;"", 'Application Form'!$E$2, "")</f>
        <v/>
      </c>
      <c r="D96" t="str">
        <f t="shared" si="2"/>
        <v/>
      </c>
      <c r="E96" t="str">
        <f>IF(F96&lt;&gt;"", 'Application Form'!$B$5, "")</f>
        <v/>
      </c>
      <c r="F96" t="str">
        <f>IF('Application Form'!B107="", "", 'Application Form'!B107)</f>
        <v/>
      </c>
      <c r="G96" t="str">
        <f>IF('Application Form'!I107="Genotype 85K","WBYS 85K",IF(AND('Application Form'!I107="Standalone Tests",OR(ISNUMBER(MATCH('Application Form'!K107,ProfileCodes,0)),ISNUMBER(MATCH('Application Form'!M107,ProfileCodes,0)),ISNUMBER(MATCH('Application Form'!O107,ProfileCodes,0)))),"WBYS 85K No Profile",IF('Application Form'!I107="Standalone Tests","WBYS 85K No Chip","")))</f>
        <v/>
      </c>
      <c r="H96" t="str">
        <f>IF(F96&lt;&gt;"", 'Application Form'!$B$2, "")</f>
        <v/>
      </c>
      <c r="I96" t="str">
        <f>IF(F96&lt;&gt;"", 'Application Form'!$B$3, "")</f>
        <v/>
      </c>
      <c r="J96" t="str">
        <f>IF(F97&lt;&gt;"", 'Application Form'!$B$7, "")</f>
        <v/>
      </c>
      <c r="L96" t="str">
        <f>IF('Application Form'!C107="", "", 'Application Form'!C107)</f>
        <v/>
      </c>
      <c r="M96" t="str">
        <f>IF('Application Form'!E107="", "", 'Application Form'!E107)</f>
        <v/>
      </c>
      <c r="N96" t="str">
        <f>IF('Application Form'!D107="", "", 'Application Form'!D107)</f>
        <v/>
      </c>
      <c r="O96" t="str">
        <f>IF('Application Form'!G107="", "", 'Application Form'!G107)</f>
        <v/>
      </c>
      <c r="P96" t="str">
        <f>IF('Application Form'!H107="", "", 'Application Form'!H107)</f>
        <v/>
      </c>
      <c r="AA96" t="str">
        <f t="shared" si="3"/>
        <v/>
      </c>
      <c r="AH96" t="str">
        <f>IF(D96&lt;&gt;"", IF('Application Form'!$E$6=0, "", 'Application Form'!$E$6), "")</f>
        <v/>
      </c>
      <c r="AI96" t="str">
        <f>'Application Form'!K107&amp;
IF(AND('Application Form'!M107&lt;&gt;"", 'Application Form'!M107&lt;&gt;0), "+" &amp; 'Application Form'!M107, "") &amp;
IF(AND('Application Form'!O107&lt;&gt;"", 'Application Form'!O107&lt;&gt;0), "+" &amp; 'Application Form'!O107, "")</f>
        <v/>
      </c>
    </row>
    <row r="97" spans="2:35">
      <c r="B97" t="str">
        <f>IF(G97&lt;&gt;"", 'Application Form'!$E$2, "")</f>
        <v/>
      </c>
      <c r="D97" t="str">
        <f t="shared" si="2"/>
        <v/>
      </c>
      <c r="E97" t="str">
        <f>IF(F97&lt;&gt;"", 'Application Form'!$B$5, "")</f>
        <v/>
      </c>
      <c r="F97" t="str">
        <f>IF('Application Form'!B108="", "", 'Application Form'!B108)</f>
        <v/>
      </c>
      <c r="G97" t="str">
        <f>IF('Application Form'!I108="Genotype 85K","WBYS 85K",IF(AND('Application Form'!I108="Standalone Tests",OR(ISNUMBER(MATCH('Application Form'!K108,ProfileCodes,0)),ISNUMBER(MATCH('Application Form'!M108,ProfileCodes,0)),ISNUMBER(MATCH('Application Form'!O108,ProfileCodes,0)))),"WBYS 85K No Profile",IF('Application Form'!I108="Standalone Tests","WBYS 85K No Chip","")))</f>
        <v/>
      </c>
      <c r="H97" t="str">
        <f>IF(F97&lt;&gt;"", 'Application Form'!$B$2, "")</f>
        <v/>
      </c>
      <c r="I97" t="str">
        <f>IF(F97&lt;&gt;"", 'Application Form'!$B$3, "")</f>
        <v/>
      </c>
      <c r="J97" t="str">
        <f>IF(F98&lt;&gt;"", 'Application Form'!$B$7, "")</f>
        <v/>
      </c>
      <c r="L97" t="str">
        <f>IF('Application Form'!C108="", "", 'Application Form'!C108)</f>
        <v/>
      </c>
      <c r="M97" t="str">
        <f>IF('Application Form'!E108="", "", 'Application Form'!E108)</f>
        <v/>
      </c>
      <c r="N97" t="str">
        <f>IF('Application Form'!D108="", "", 'Application Form'!D108)</f>
        <v/>
      </c>
      <c r="O97" t="str">
        <f>IF('Application Form'!G108="", "", 'Application Form'!G108)</f>
        <v/>
      </c>
      <c r="P97" t="str">
        <f>IF('Application Form'!H108="", "", 'Application Form'!H108)</f>
        <v/>
      </c>
      <c r="AA97" t="str">
        <f t="shared" si="3"/>
        <v/>
      </c>
      <c r="AH97" t="str">
        <f>IF(D97&lt;&gt;"", IF('Application Form'!$E$6=0, "", 'Application Form'!$E$6), "")</f>
        <v/>
      </c>
      <c r="AI97" t="str">
        <f>'Application Form'!K108&amp;
IF(AND('Application Form'!M108&lt;&gt;"", 'Application Form'!M108&lt;&gt;0), "+" &amp; 'Application Form'!M108, "") &amp;
IF(AND('Application Form'!O108&lt;&gt;"", 'Application Form'!O108&lt;&gt;0), "+" &amp; 'Application Form'!O108, "")</f>
        <v/>
      </c>
    </row>
    <row r="98" spans="2:35">
      <c r="B98" t="str">
        <f>IF(G98&lt;&gt;"", 'Application Form'!$E$2, "")</f>
        <v/>
      </c>
      <c r="D98" t="str">
        <f t="shared" si="2"/>
        <v/>
      </c>
      <c r="E98" t="str">
        <f>IF(F98&lt;&gt;"", 'Application Form'!$B$5, "")</f>
        <v/>
      </c>
      <c r="F98" t="str">
        <f>IF('Application Form'!B109="", "", 'Application Form'!B109)</f>
        <v/>
      </c>
      <c r="G98" t="str">
        <f>IF('Application Form'!I109="Genotype 85K","WBYS 85K",IF(AND('Application Form'!I109="Standalone Tests",OR(ISNUMBER(MATCH('Application Form'!K109,ProfileCodes,0)),ISNUMBER(MATCH('Application Form'!M109,ProfileCodes,0)),ISNUMBER(MATCH('Application Form'!O109,ProfileCodes,0)))),"WBYS 85K No Profile",IF('Application Form'!I109="Standalone Tests","WBYS 85K No Chip","")))</f>
        <v/>
      </c>
      <c r="H98" t="str">
        <f>IF(F98&lt;&gt;"", 'Application Form'!$B$2, "")</f>
        <v/>
      </c>
      <c r="I98" t="str">
        <f>IF(F98&lt;&gt;"", 'Application Form'!$B$3, "")</f>
        <v/>
      </c>
      <c r="J98" t="str">
        <f>IF(F99&lt;&gt;"", 'Application Form'!$B$7, "")</f>
        <v/>
      </c>
      <c r="L98" t="str">
        <f>IF('Application Form'!C109="", "", 'Application Form'!C109)</f>
        <v/>
      </c>
      <c r="M98" t="str">
        <f>IF('Application Form'!E109="", "", 'Application Form'!E109)</f>
        <v/>
      </c>
      <c r="N98" t="str">
        <f>IF('Application Form'!D109="", "", 'Application Form'!D109)</f>
        <v/>
      </c>
      <c r="O98" t="str">
        <f>IF('Application Form'!G109="", "", 'Application Form'!G109)</f>
        <v/>
      </c>
      <c r="P98" t="str">
        <f>IF('Application Form'!H109="", "", 'Application Form'!H109)</f>
        <v/>
      </c>
      <c r="AA98" t="str">
        <f t="shared" si="3"/>
        <v/>
      </c>
      <c r="AH98" t="str">
        <f>IF(D98&lt;&gt;"", IF('Application Form'!$E$6=0, "", 'Application Form'!$E$6), "")</f>
        <v/>
      </c>
      <c r="AI98" t="str">
        <f>'Application Form'!K109&amp;
IF(AND('Application Form'!M109&lt;&gt;"", 'Application Form'!M109&lt;&gt;0), "+" &amp; 'Application Form'!M109, "") &amp;
IF(AND('Application Form'!O109&lt;&gt;"", 'Application Form'!O109&lt;&gt;0), "+" &amp; 'Application Form'!O109, "")</f>
        <v/>
      </c>
    </row>
    <row r="99" spans="2:35">
      <c r="B99" t="str">
        <f>IF(G99&lt;&gt;"", 'Application Form'!$E$2, "")</f>
        <v/>
      </c>
      <c r="D99" t="str">
        <f t="shared" si="2"/>
        <v/>
      </c>
      <c r="E99" t="str">
        <f>IF(F99&lt;&gt;"", 'Application Form'!$B$5, "")</f>
        <v/>
      </c>
      <c r="F99" t="str">
        <f>IF('Application Form'!B110="", "", 'Application Form'!B110)</f>
        <v/>
      </c>
      <c r="G99" t="str">
        <f>IF('Application Form'!I110="Genotype 85K","WBYS 85K",IF(AND('Application Form'!I110="Standalone Tests",OR(ISNUMBER(MATCH('Application Form'!K110,ProfileCodes,0)),ISNUMBER(MATCH('Application Form'!M110,ProfileCodes,0)),ISNUMBER(MATCH('Application Form'!O110,ProfileCodes,0)))),"WBYS 85K No Profile",IF('Application Form'!I110="Standalone Tests","WBYS 85K No Chip","")))</f>
        <v/>
      </c>
      <c r="H99" t="str">
        <f>IF(F99&lt;&gt;"", 'Application Form'!$B$2, "")</f>
        <v/>
      </c>
      <c r="I99" t="str">
        <f>IF(F99&lt;&gt;"", 'Application Form'!$B$3, "")</f>
        <v/>
      </c>
      <c r="J99" t="str">
        <f>IF(F100&lt;&gt;"", 'Application Form'!$B$7, "")</f>
        <v/>
      </c>
      <c r="L99" t="str">
        <f>IF('Application Form'!C110="", "", 'Application Form'!C110)</f>
        <v/>
      </c>
      <c r="M99" t="str">
        <f>IF('Application Form'!E110="", "", 'Application Form'!E110)</f>
        <v/>
      </c>
      <c r="N99" t="str">
        <f>IF('Application Form'!D110="", "", 'Application Form'!D110)</f>
        <v/>
      </c>
      <c r="O99" t="str">
        <f>IF('Application Form'!G110="", "", 'Application Form'!G110)</f>
        <v/>
      </c>
      <c r="P99" t="str">
        <f>IF('Application Form'!H110="", "", 'Application Form'!H110)</f>
        <v/>
      </c>
      <c r="AA99" t="str">
        <f t="shared" si="3"/>
        <v/>
      </c>
      <c r="AH99" t="str">
        <f>IF(D99&lt;&gt;"", IF('Application Form'!$E$6=0, "", 'Application Form'!$E$6), "")</f>
        <v/>
      </c>
      <c r="AI99" t="str">
        <f>'Application Form'!K110&amp;
IF(AND('Application Form'!M110&lt;&gt;"", 'Application Form'!M110&lt;&gt;0), "+" &amp; 'Application Form'!M110, "") &amp;
IF(AND('Application Form'!O110&lt;&gt;"", 'Application Form'!O110&lt;&gt;0), "+" &amp; 'Application Form'!O110, "")</f>
        <v/>
      </c>
    </row>
    <row r="100" spans="2:35">
      <c r="B100" t="str">
        <f>IF(G100&lt;&gt;"", 'Application Form'!$E$2, "")</f>
        <v/>
      </c>
      <c r="D100" t="str">
        <f t="shared" si="2"/>
        <v/>
      </c>
      <c r="E100" t="str">
        <f>IF(F100&lt;&gt;"", 'Application Form'!$B$5, "")</f>
        <v/>
      </c>
      <c r="F100" t="str">
        <f>IF('Application Form'!B111="", "", 'Application Form'!B111)</f>
        <v/>
      </c>
      <c r="G100" t="str">
        <f>IF('Application Form'!I111="Genotype 85K","WBYS 85K",IF(AND('Application Form'!I111="Standalone Tests",OR(ISNUMBER(MATCH('Application Form'!K111,ProfileCodes,0)),ISNUMBER(MATCH('Application Form'!M111,ProfileCodes,0)),ISNUMBER(MATCH('Application Form'!O111,ProfileCodes,0)))),"WBYS 85K No Profile",IF('Application Form'!I111="Standalone Tests","WBYS 85K No Chip","")))</f>
        <v/>
      </c>
      <c r="H100" t="str">
        <f>IF(F100&lt;&gt;"", 'Application Form'!$B$2, "")</f>
        <v/>
      </c>
      <c r="I100" t="str">
        <f>IF(F100&lt;&gt;"", 'Application Form'!$B$3, "")</f>
        <v/>
      </c>
      <c r="J100" t="str">
        <f>IF(F101&lt;&gt;"", 'Application Form'!$B$7, "")</f>
        <v/>
      </c>
      <c r="L100" t="str">
        <f>IF('Application Form'!C111="", "", 'Application Form'!C111)</f>
        <v/>
      </c>
      <c r="M100" t="str">
        <f>IF('Application Form'!E111="", "", 'Application Form'!E111)</f>
        <v/>
      </c>
      <c r="N100" t="str">
        <f>IF('Application Form'!D111="", "", 'Application Form'!D111)</f>
        <v/>
      </c>
      <c r="O100" t="str">
        <f>IF('Application Form'!G111="", "", 'Application Form'!G111)</f>
        <v/>
      </c>
      <c r="P100" t="str">
        <f>IF('Application Form'!H111="", "", 'Application Form'!H111)</f>
        <v/>
      </c>
      <c r="AA100" t="str">
        <f t="shared" si="3"/>
        <v/>
      </c>
      <c r="AH100" t="str">
        <f>IF(D100&lt;&gt;"", IF('Application Form'!$E$6=0, "", 'Application Form'!$E$6), "")</f>
        <v/>
      </c>
      <c r="AI100" t="str">
        <f>'Application Form'!K111&amp;
IF(AND('Application Form'!M111&lt;&gt;"", 'Application Form'!M111&lt;&gt;0), "+" &amp; 'Application Form'!M111, "") &amp;
IF(AND('Application Form'!O111&lt;&gt;"", 'Application Form'!O111&lt;&gt;0), "+" &amp; 'Application Form'!O111, "")</f>
        <v/>
      </c>
    </row>
    <row r="101" spans="2:35">
      <c r="B101" t="str">
        <f>IF(G101&lt;&gt;"", 'Application Form'!$E$2, "")</f>
        <v/>
      </c>
      <c r="D101" t="str">
        <f t="shared" si="2"/>
        <v/>
      </c>
      <c r="E101" t="str">
        <f>IF(F101&lt;&gt;"", 'Application Form'!$B$5, "")</f>
        <v/>
      </c>
      <c r="F101" t="str">
        <f>IF('Application Form'!B112="", "", 'Application Form'!B112)</f>
        <v/>
      </c>
      <c r="G101" t="str">
        <f>IF('Application Form'!I112="Genotype 85K","WBYS 85K",IF(AND('Application Form'!I112="Standalone Tests",OR(ISNUMBER(MATCH('Application Form'!K112,ProfileCodes,0)),ISNUMBER(MATCH('Application Form'!M112,ProfileCodes,0)),ISNUMBER(MATCH('Application Form'!O112,ProfileCodes,0)))),"WBYS 85K No Profile",IF('Application Form'!I112="Standalone Tests","WBYS 85K No Chip","")))</f>
        <v/>
      </c>
      <c r="H101" t="str">
        <f>IF(F101&lt;&gt;"", 'Application Form'!$B$2, "")</f>
        <v/>
      </c>
      <c r="I101" t="str">
        <f>IF(F101&lt;&gt;"", 'Application Form'!$B$3, "")</f>
        <v/>
      </c>
      <c r="J101" t="str">
        <f>IF(F102&lt;&gt;"", 'Application Form'!$B$7, "")</f>
        <v/>
      </c>
      <c r="L101" t="str">
        <f>IF('Application Form'!C112="", "", 'Application Form'!C112)</f>
        <v/>
      </c>
      <c r="M101" t="str">
        <f>IF('Application Form'!E112="", "", 'Application Form'!E112)</f>
        <v/>
      </c>
      <c r="N101" t="str">
        <f>IF('Application Form'!D112="", "", 'Application Form'!D112)</f>
        <v/>
      </c>
      <c r="O101" t="str">
        <f>IF('Application Form'!G112="", "", 'Application Form'!G112)</f>
        <v/>
      </c>
      <c r="P101" t="str">
        <f>IF('Application Form'!H112="", "", 'Application Form'!H112)</f>
        <v/>
      </c>
      <c r="AA101" t="str">
        <f t="shared" si="3"/>
        <v/>
      </c>
      <c r="AH101" t="str">
        <f>IF(D101&lt;&gt;"", IF('Application Form'!$E$6=0, "", 'Application Form'!$E$6), "")</f>
        <v/>
      </c>
      <c r="AI101" t="str">
        <f>'Application Form'!K112&amp;
IF(AND('Application Form'!M112&lt;&gt;"", 'Application Form'!M112&lt;&gt;0), "+" &amp; 'Application Form'!M112, "") &amp;
IF(AND('Application Form'!O112&lt;&gt;"", 'Application Form'!O112&lt;&gt;0), "+" &amp; 'Application Form'!O112, "")</f>
        <v/>
      </c>
    </row>
    <row r="102" spans="2:35">
      <c r="B102" t="str">
        <f>IF(G102&lt;&gt;"", 'Application Form'!$E$2, "")</f>
        <v/>
      </c>
      <c r="D102" t="str">
        <f t="shared" si="2"/>
        <v/>
      </c>
      <c r="E102" t="str">
        <f>IF(F102&lt;&gt;"", 'Application Form'!$B$5, "")</f>
        <v/>
      </c>
      <c r="F102" t="str">
        <f>IF('Application Form'!B113="", "", 'Application Form'!B113)</f>
        <v/>
      </c>
      <c r="G102" t="str">
        <f>IF('Application Form'!I113="Genotype 85K","WBYS 85K",IF(AND('Application Form'!I113="Standalone Tests",OR(ISNUMBER(MATCH('Application Form'!K113,ProfileCodes,0)),ISNUMBER(MATCH('Application Form'!M113,ProfileCodes,0)),ISNUMBER(MATCH('Application Form'!O113,ProfileCodes,0)))),"WBYS 85K No Profile",IF('Application Form'!I113="Standalone Tests","WBYS 85K No Chip","")))</f>
        <v/>
      </c>
      <c r="H102" t="str">
        <f>IF(F102&lt;&gt;"", 'Application Form'!$B$2, "")</f>
        <v/>
      </c>
      <c r="I102" t="str">
        <f>IF(F102&lt;&gt;"", 'Application Form'!$B$3, "")</f>
        <v/>
      </c>
      <c r="J102" t="str">
        <f>IF(F103&lt;&gt;"", 'Application Form'!$B$7, "")</f>
        <v/>
      </c>
      <c r="L102" t="str">
        <f>IF('Application Form'!C113="", "", 'Application Form'!C113)</f>
        <v/>
      </c>
      <c r="M102" t="str">
        <f>IF('Application Form'!E113="", "", 'Application Form'!E113)</f>
        <v/>
      </c>
      <c r="N102" t="str">
        <f>IF('Application Form'!D113="", "", 'Application Form'!D113)</f>
        <v/>
      </c>
      <c r="O102" t="str">
        <f>IF('Application Form'!G113="", "", 'Application Form'!G113)</f>
        <v/>
      </c>
      <c r="P102" t="str">
        <f>IF('Application Form'!H113="", "", 'Application Form'!H113)</f>
        <v/>
      </c>
      <c r="AA102" t="str">
        <f t="shared" si="3"/>
        <v/>
      </c>
      <c r="AH102" t="str">
        <f>IF(D102&lt;&gt;"", IF('Application Form'!$E$6=0, "", 'Application Form'!$E$6), "")</f>
        <v/>
      </c>
      <c r="AI102" t="str">
        <f>'Application Form'!K113&amp;
IF(AND('Application Form'!M113&lt;&gt;"", 'Application Form'!M113&lt;&gt;0), "+" &amp; 'Application Form'!M113, "") &amp;
IF(AND('Application Form'!O113&lt;&gt;"", 'Application Form'!O113&lt;&gt;0), "+" &amp; 'Application Form'!O113, "")</f>
        <v/>
      </c>
    </row>
    <row r="103" spans="2:35">
      <c r="B103" t="str">
        <f>IF(G103&lt;&gt;"", 'Application Form'!$E$2, "")</f>
        <v/>
      </c>
      <c r="D103" t="str">
        <f t="shared" si="2"/>
        <v/>
      </c>
      <c r="E103" t="str">
        <f>IF(F103&lt;&gt;"", 'Application Form'!$B$5, "")</f>
        <v/>
      </c>
      <c r="F103" t="str">
        <f>IF('Application Form'!B114="", "", 'Application Form'!B114)</f>
        <v/>
      </c>
      <c r="G103" t="str">
        <f>IF('Application Form'!I114="Genotype 85K","WBYS 85K",IF(AND('Application Form'!I114="Standalone Tests",OR(ISNUMBER(MATCH('Application Form'!K114,ProfileCodes,0)),ISNUMBER(MATCH('Application Form'!M114,ProfileCodes,0)),ISNUMBER(MATCH('Application Form'!O114,ProfileCodes,0)))),"WBYS 85K No Profile",IF('Application Form'!I114="Standalone Tests","WBYS 85K No Chip","")))</f>
        <v/>
      </c>
      <c r="H103" t="str">
        <f>IF(F103&lt;&gt;"", 'Application Form'!$B$2, "")</f>
        <v/>
      </c>
      <c r="I103" t="str">
        <f>IF(F103&lt;&gt;"", 'Application Form'!$B$3, "")</f>
        <v/>
      </c>
      <c r="J103" t="str">
        <f>IF(F104&lt;&gt;"", 'Application Form'!$B$7, "")</f>
        <v/>
      </c>
      <c r="L103" t="str">
        <f>IF('Application Form'!C114="", "", 'Application Form'!C114)</f>
        <v/>
      </c>
      <c r="M103" t="str">
        <f>IF('Application Form'!E114="", "", 'Application Form'!E114)</f>
        <v/>
      </c>
      <c r="N103" t="str">
        <f>IF('Application Form'!D114="", "", 'Application Form'!D114)</f>
        <v/>
      </c>
      <c r="O103" t="str">
        <f>IF('Application Form'!G114="", "", 'Application Form'!G114)</f>
        <v/>
      </c>
      <c r="P103" t="str">
        <f>IF('Application Form'!H114="", "", 'Application Form'!H114)</f>
        <v/>
      </c>
      <c r="AA103" t="str">
        <f t="shared" si="3"/>
        <v/>
      </c>
      <c r="AH103" t="str">
        <f>IF(D103&lt;&gt;"", IF('Application Form'!$E$6=0, "", 'Application Form'!$E$6), "")</f>
        <v/>
      </c>
      <c r="AI103" t="str">
        <f>'Application Form'!K114&amp;
IF(AND('Application Form'!M114&lt;&gt;"", 'Application Form'!M114&lt;&gt;0), "+" &amp; 'Application Form'!M114, "") &amp;
IF(AND('Application Form'!O114&lt;&gt;"", 'Application Form'!O114&lt;&gt;0), "+" &amp; 'Application Form'!O114, "")</f>
        <v/>
      </c>
    </row>
    <row r="104" spans="2:35">
      <c r="B104" t="str">
        <f>IF(G104&lt;&gt;"", 'Application Form'!$E$2, "")</f>
        <v/>
      </c>
      <c r="D104" t="str">
        <f t="shared" si="2"/>
        <v/>
      </c>
      <c r="E104" t="str">
        <f>IF(F104&lt;&gt;"", 'Application Form'!$B$5, "")</f>
        <v/>
      </c>
      <c r="F104" t="str">
        <f>IF('Application Form'!B115="", "", 'Application Form'!B115)</f>
        <v/>
      </c>
      <c r="G104" t="str">
        <f>IF('Application Form'!I115="Genotype 85K","WBYS 85K",IF(AND('Application Form'!I115="Standalone Tests",OR(ISNUMBER(MATCH('Application Form'!K115,ProfileCodes,0)),ISNUMBER(MATCH('Application Form'!M115,ProfileCodes,0)),ISNUMBER(MATCH('Application Form'!O115,ProfileCodes,0)))),"WBYS 85K No Profile",IF('Application Form'!I115="Standalone Tests","WBYS 85K No Chip","")))</f>
        <v/>
      </c>
      <c r="H104" t="str">
        <f>IF(F104&lt;&gt;"", 'Application Form'!$B$2, "")</f>
        <v/>
      </c>
      <c r="I104" t="str">
        <f>IF(F104&lt;&gt;"", 'Application Form'!$B$3, "")</f>
        <v/>
      </c>
      <c r="J104" t="str">
        <f>IF(F105&lt;&gt;"", 'Application Form'!$B$7, "")</f>
        <v/>
      </c>
      <c r="L104" t="str">
        <f>IF('Application Form'!C115="", "", 'Application Form'!C115)</f>
        <v/>
      </c>
      <c r="M104" t="str">
        <f>IF('Application Form'!E115="", "", 'Application Form'!E115)</f>
        <v/>
      </c>
      <c r="N104" t="str">
        <f>IF('Application Form'!D115="", "", 'Application Form'!D115)</f>
        <v/>
      </c>
      <c r="O104" t="str">
        <f>IF('Application Form'!G115="", "", 'Application Form'!G115)</f>
        <v/>
      </c>
      <c r="P104" t="str">
        <f>IF('Application Form'!H115="", "", 'Application Form'!H115)</f>
        <v/>
      </c>
      <c r="AA104" t="str">
        <f t="shared" si="3"/>
        <v/>
      </c>
      <c r="AH104" t="str">
        <f>IF(D104&lt;&gt;"", IF('Application Form'!$E$6=0, "", 'Application Form'!$E$6), "")</f>
        <v/>
      </c>
      <c r="AI104" t="str">
        <f>'Application Form'!K115&amp;
IF(AND('Application Form'!M115&lt;&gt;"", 'Application Form'!M115&lt;&gt;0), "+" &amp; 'Application Form'!M115, "") &amp;
IF(AND('Application Form'!O115&lt;&gt;"", 'Application Form'!O115&lt;&gt;0), "+" &amp; 'Application Form'!O115, "")</f>
        <v/>
      </c>
    </row>
    <row r="105" spans="2:35">
      <c r="B105" t="str">
        <f>IF(G105&lt;&gt;"", 'Application Form'!$E$2, "")</f>
        <v/>
      </c>
      <c r="D105" t="str">
        <f t="shared" si="2"/>
        <v/>
      </c>
      <c r="E105" t="str">
        <f>IF(F105&lt;&gt;"", 'Application Form'!$B$5, "")</f>
        <v/>
      </c>
      <c r="F105" t="str">
        <f>IF('Application Form'!B116="", "", 'Application Form'!B116)</f>
        <v/>
      </c>
      <c r="G105" t="str">
        <f>IF('Application Form'!I116="Genotype 85K","WBYS 85K",IF(AND('Application Form'!I116="Standalone Tests",OR(ISNUMBER(MATCH('Application Form'!K116,ProfileCodes,0)),ISNUMBER(MATCH('Application Form'!M116,ProfileCodes,0)),ISNUMBER(MATCH('Application Form'!O116,ProfileCodes,0)))),"WBYS 85K No Profile",IF('Application Form'!I116="Standalone Tests","WBYS 85K No Chip","")))</f>
        <v/>
      </c>
      <c r="H105" t="str">
        <f>IF(F105&lt;&gt;"", 'Application Form'!$B$2, "")</f>
        <v/>
      </c>
      <c r="I105" t="str">
        <f>IF(F105&lt;&gt;"", 'Application Form'!$B$3, "")</f>
        <v/>
      </c>
      <c r="J105" t="str">
        <f>IF(F106&lt;&gt;"", 'Application Form'!$B$7, "")</f>
        <v/>
      </c>
      <c r="L105" t="str">
        <f>IF('Application Form'!C116="", "", 'Application Form'!C116)</f>
        <v/>
      </c>
      <c r="M105" t="str">
        <f>IF('Application Form'!E116="", "", 'Application Form'!E116)</f>
        <v/>
      </c>
      <c r="N105" t="str">
        <f>IF('Application Form'!D116="", "", 'Application Form'!D116)</f>
        <v/>
      </c>
      <c r="O105" t="str">
        <f>IF('Application Form'!G116="", "", 'Application Form'!G116)</f>
        <v/>
      </c>
      <c r="P105" t="str">
        <f>IF('Application Form'!H116="", "", 'Application Form'!H116)</f>
        <v/>
      </c>
      <c r="AA105" t="str">
        <f t="shared" si="3"/>
        <v/>
      </c>
      <c r="AH105" t="str">
        <f>IF(D105&lt;&gt;"", IF('Application Form'!$E$6=0, "", 'Application Form'!$E$6), "")</f>
        <v/>
      </c>
      <c r="AI105" t="str">
        <f>'Application Form'!K116&amp;
IF(AND('Application Form'!M116&lt;&gt;"", 'Application Form'!M116&lt;&gt;0), "+" &amp; 'Application Form'!M116, "") &amp;
IF(AND('Application Form'!O116&lt;&gt;"", 'Application Form'!O116&lt;&gt;0), "+" &amp; 'Application Form'!O116, "")</f>
        <v/>
      </c>
    </row>
    <row r="106" spans="2:35">
      <c r="B106" t="str">
        <f>IF(G106&lt;&gt;"", 'Application Form'!$E$2, "")</f>
        <v/>
      </c>
      <c r="D106" t="str">
        <f t="shared" si="2"/>
        <v/>
      </c>
      <c r="E106" t="str">
        <f>IF(F106&lt;&gt;"", 'Application Form'!$B$5, "")</f>
        <v/>
      </c>
      <c r="F106" t="str">
        <f>IF('Application Form'!B117="", "", 'Application Form'!B117)</f>
        <v/>
      </c>
      <c r="G106" t="str">
        <f>IF('Application Form'!I117="Genotype 85K","WBYS 85K",IF(AND('Application Form'!I117="Standalone Tests",OR(ISNUMBER(MATCH('Application Form'!K117,ProfileCodes,0)),ISNUMBER(MATCH('Application Form'!M117,ProfileCodes,0)),ISNUMBER(MATCH('Application Form'!O117,ProfileCodes,0)))),"WBYS 85K No Profile",IF('Application Form'!I117="Standalone Tests","WBYS 85K No Chip","")))</f>
        <v/>
      </c>
      <c r="H106" t="str">
        <f>IF(F106&lt;&gt;"", 'Application Form'!$B$2, "")</f>
        <v/>
      </c>
      <c r="I106" t="str">
        <f>IF(F106&lt;&gt;"", 'Application Form'!$B$3, "")</f>
        <v/>
      </c>
      <c r="J106" t="str">
        <f>IF(F107&lt;&gt;"", 'Application Form'!$B$7, "")</f>
        <v/>
      </c>
      <c r="L106" t="str">
        <f>IF('Application Form'!C117="", "", 'Application Form'!C117)</f>
        <v/>
      </c>
      <c r="M106" t="str">
        <f>IF('Application Form'!E117="", "", 'Application Form'!E117)</f>
        <v/>
      </c>
      <c r="N106" t="str">
        <f>IF('Application Form'!D117="", "", 'Application Form'!D117)</f>
        <v/>
      </c>
      <c r="O106" t="str">
        <f>IF('Application Form'!G117="", "", 'Application Form'!G117)</f>
        <v/>
      </c>
      <c r="P106" t="str">
        <f>IF('Application Form'!H117="", "", 'Application Form'!H117)</f>
        <v/>
      </c>
      <c r="AA106" t="str">
        <f t="shared" si="3"/>
        <v/>
      </c>
      <c r="AH106" t="str">
        <f>IF(D106&lt;&gt;"", IF('Application Form'!$E$6=0, "", 'Application Form'!$E$6), "")</f>
        <v/>
      </c>
      <c r="AI106" t="str">
        <f>'Application Form'!K117&amp;
IF(AND('Application Form'!M117&lt;&gt;"", 'Application Form'!M117&lt;&gt;0), "+" &amp; 'Application Form'!M117, "") &amp;
IF(AND('Application Form'!O117&lt;&gt;"", 'Application Form'!O117&lt;&gt;0), "+" &amp; 'Application Form'!O117, "")</f>
        <v/>
      </c>
    </row>
    <row r="107" spans="2:35">
      <c r="B107" t="str">
        <f>IF(G107&lt;&gt;"", 'Application Form'!$E$2, "")</f>
        <v/>
      </c>
      <c r="D107" t="str">
        <f t="shared" si="2"/>
        <v/>
      </c>
      <c r="E107" t="str">
        <f>IF(F107&lt;&gt;"", 'Application Form'!$B$5, "")</f>
        <v/>
      </c>
      <c r="F107" t="str">
        <f>IF('Application Form'!B118="", "", 'Application Form'!B118)</f>
        <v/>
      </c>
      <c r="G107" t="str">
        <f>IF('Application Form'!I118="Genotype 85K","WBYS 85K",IF(AND('Application Form'!I118="Standalone Tests",OR(ISNUMBER(MATCH('Application Form'!K118,ProfileCodes,0)),ISNUMBER(MATCH('Application Form'!M118,ProfileCodes,0)),ISNUMBER(MATCH('Application Form'!O118,ProfileCodes,0)))),"WBYS 85K No Profile",IF('Application Form'!I118="Standalone Tests","WBYS 85K No Chip","")))</f>
        <v/>
      </c>
      <c r="H107" t="str">
        <f>IF(F107&lt;&gt;"", 'Application Form'!$B$2, "")</f>
        <v/>
      </c>
      <c r="I107" t="str">
        <f>IF(F107&lt;&gt;"", 'Application Form'!$B$3, "")</f>
        <v/>
      </c>
      <c r="J107" t="str">
        <f>IF(F108&lt;&gt;"", 'Application Form'!$B$7, "")</f>
        <v/>
      </c>
      <c r="L107" t="str">
        <f>IF('Application Form'!C118="", "", 'Application Form'!C118)</f>
        <v/>
      </c>
      <c r="M107" t="str">
        <f>IF('Application Form'!E118="", "", 'Application Form'!E118)</f>
        <v/>
      </c>
      <c r="N107" t="str">
        <f>IF('Application Form'!D118="", "", 'Application Form'!D118)</f>
        <v/>
      </c>
      <c r="O107" t="str">
        <f>IF('Application Form'!G118="", "", 'Application Form'!G118)</f>
        <v/>
      </c>
      <c r="P107" t="str">
        <f>IF('Application Form'!H118="", "", 'Application Form'!H118)</f>
        <v/>
      </c>
      <c r="AA107" t="str">
        <f t="shared" si="3"/>
        <v/>
      </c>
      <c r="AH107" t="str">
        <f>IF(D107&lt;&gt;"", IF('Application Form'!$E$6=0, "", 'Application Form'!$E$6), "")</f>
        <v/>
      </c>
      <c r="AI107" t="str">
        <f>'Application Form'!K118&amp;
IF(AND('Application Form'!M118&lt;&gt;"", 'Application Form'!M118&lt;&gt;0), "+" &amp; 'Application Form'!M118, "") &amp;
IF(AND('Application Form'!O118&lt;&gt;"", 'Application Form'!O118&lt;&gt;0), "+" &amp; 'Application Form'!O118, "")</f>
        <v/>
      </c>
    </row>
    <row r="108" spans="2:35">
      <c r="B108" t="str">
        <f>IF(G108&lt;&gt;"", 'Application Form'!$E$2, "")</f>
        <v/>
      </c>
      <c r="D108" t="str">
        <f t="shared" si="2"/>
        <v/>
      </c>
      <c r="E108" t="str">
        <f>IF(F108&lt;&gt;"", 'Application Form'!$B$5, "")</f>
        <v/>
      </c>
      <c r="F108" t="str">
        <f>IF('Application Form'!B119="", "", 'Application Form'!B119)</f>
        <v/>
      </c>
      <c r="G108" t="str">
        <f>IF('Application Form'!I119="Genotype 85K","WBYS 85K",IF(AND('Application Form'!I119="Standalone Tests",OR(ISNUMBER(MATCH('Application Form'!K119,ProfileCodes,0)),ISNUMBER(MATCH('Application Form'!M119,ProfileCodes,0)),ISNUMBER(MATCH('Application Form'!O119,ProfileCodes,0)))),"WBYS 85K No Profile",IF('Application Form'!I119="Standalone Tests","WBYS 85K No Chip","")))</f>
        <v/>
      </c>
      <c r="H108" t="str">
        <f>IF(F108&lt;&gt;"", 'Application Form'!$B$2, "")</f>
        <v/>
      </c>
      <c r="I108" t="str">
        <f>IF(F108&lt;&gt;"", 'Application Form'!$B$3, "")</f>
        <v/>
      </c>
      <c r="J108" t="str">
        <f>IF(F109&lt;&gt;"", 'Application Form'!$B$7, "")</f>
        <v/>
      </c>
      <c r="L108" t="str">
        <f>IF('Application Form'!C119="", "", 'Application Form'!C119)</f>
        <v/>
      </c>
      <c r="M108" t="str">
        <f>IF('Application Form'!E119="", "", 'Application Form'!E119)</f>
        <v/>
      </c>
      <c r="N108" t="str">
        <f>IF('Application Form'!D119="", "", 'Application Form'!D119)</f>
        <v/>
      </c>
      <c r="O108" t="str">
        <f>IF('Application Form'!G119="", "", 'Application Form'!G119)</f>
        <v/>
      </c>
      <c r="P108" t="str">
        <f>IF('Application Form'!H119="", "", 'Application Form'!H119)</f>
        <v/>
      </c>
      <c r="AA108" t="str">
        <f t="shared" si="3"/>
        <v/>
      </c>
      <c r="AH108" t="str">
        <f>IF(D108&lt;&gt;"", IF('Application Form'!$E$6=0, "", 'Application Form'!$E$6), "")</f>
        <v/>
      </c>
      <c r="AI108" t="str">
        <f>'Application Form'!K119&amp;
IF(AND('Application Form'!M119&lt;&gt;"", 'Application Form'!M119&lt;&gt;0), "+" &amp; 'Application Form'!M119, "") &amp;
IF(AND('Application Form'!O119&lt;&gt;"", 'Application Form'!O119&lt;&gt;0), "+" &amp; 'Application Form'!O119, "")</f>
        <v/>
      </c>
    </row>
    <row r="109" spans="2:35">
      <c r="B109" t="str">
        <f>IF(G109&lt;&gt;"", 'Application Form'!$E$2, "")</f>
        <v/>
      </c>
      <c r="D109" t="str">
        <f t="shared" si="2"/>
        <v/>
      </c>
      <c r="E109" t="str">
        <f>IF(F109&lt;&gt;"", 'Application Form'!$B$5, "")</f>
        <v/>
      </c>
      <c r="F109" t="str">
        <f>IF('Application Form'!B120="", "", 'Application Form'!B120)</f>
        <v/>
      </c>
      <c r="G109" t="str">
        <f>IF('Application Form'!I120="Genotype 85K","WBYS 85K",IF(AND('Application Form'!I120="Standalone Tests",OR(ISNUMBER(MATCH('Application Form'!K120,ProfileCodes,0)),ISNUMBER(MATCH('Application Form'!M120,ProfileCodes,0)),ISNUMBER(MATCH('Application Form'!O120,ProfileCodes,0)))),"WBYS 85K No Profile",IF('Application Form'!I120="Standalone Tests","WBYS 85K No Chip","")))</f>
        <v/>
      </c>
      <c r="H109" t="str">
        <f>IF(F109&lt;&gt;"", 'Application Form'!$B$2, "")</f>
        <v/>
      </c>
      <c r="I109" t="str">
        <f>IF(F109&lt;&gt;"", 'Application Form'!$B$3, "")</f>
        <v/>
      </c>
      <c r="J109" t="str">
        <f>IF(F110&lt;&gt;"", 'Application Form'!$B$7, "")</f>
        <v/>
      </c>
      <c r="L109" t="str">
        <f>IF('Application Form'!C120="", "", 'Application Form'!C120)</f>
        <v/>
      </c>
      <c r="M109" t="str">
        <f>IF('Application Form'!E120="", "", 'Application Form'!E120)</f>
        <v/>
      </c>
      <c r="N109" t="str">
        <f>IF('Application Form'!D120="", "", 'Application Form'!D120)</f>
        <v/>
      </c>
      <c r="O109" t="str">
        <f>IF('Application Form'!G120="", "", 'Application Form'!G120)</f>
        <v/>
      </c>
      <c r="P109" t="str">
        <f>IF('Application Form'!H120="", "", 'Application Form'!H120)</f>
        <v/>
      </c>
      <c r="AA109" t="str">
        <f t="shared" si="3"/>
        <v/>
      </c>
      <c r="AH109" t="str">
        <f>IF(D109&lt;&gt;"", IF('Application Form'!$E$6=0, "", 'Application Form'!$E$6), "")</f>
        <v/>
      </c>
      <c r="AI109" t="str">
        <f>'Application Form'!K120&amp;
IF(AND('Application Form'!M120&lt;&gt;"", 'Application Form'!M120&lt;&gt;0), "+" &amp; 'Application Form'!M120, "") &amp;
IF(AND('Application Form'!O120&lt;&gt;"", 'Application Form'!O120&lt;&gt;0), "+" &amp; 'Application Form'!O120, "")</f>
        <v/>
      </c>
    </row>
    <row r="110" spans="2:35">
      <c r="B110" t="str">
        <f>IF(G110&lt;&gt;"", 'Application Form'!$E$2, "")</f>
        <v/>
      </c>
      <c r="D110" t="str">
        <f t="shared" si="2"/>
        <v/>
      </c>
      <c r="E110" t="str">
        <f>IF(F110&lt;&gt;"", 'Application Form'!$B$5, "")</f>
        <v/>
      </c>
      <c r="F110" t="str">
        <f>IF('Application Form'!B121="", "", 'Application Form'!B121)</f>
        <v/>
      </c>
      <c r="G110" t="str">
        <f>IF('Application Form'!I121="Genotype 85K","WBYS 85K",IF(AND('Application Form'!I121="Standalone Tests",OR(ISNUMBER(MATCH('Application Form'!K121,ProfileCodes,0)),ISNUMBER(MATCH('Application Form'!M121,ProfileCodes,0)),ISNUMBER(MATCH('Application Form'!O121,ProfileCodes,0)))),"WBYS 85K No Profile",IF('Application Form'!I121="Standalone Tests","WBYS 85K No Chip","")))</f>
        <v/>
      </c>
      <c r="H110" t="str">
        <f>IF(F110&lt;&gt;"", 'Application Form'!$B$2, "")</f>
        <v/>
      </c>
      <c r="I110" t="str">
        <f>IF(F110&lt;&gt;"", 'Application Form'!$B$3, "")</f>
        <v/>
      </c>
      <c r="J110" t="str">
        <f>IF(F111&lt;&gt;"", 'Application Form'!$B$7, "")</f>
        <v/>
      </c>
      <c r="L110" t="str">
        <f>IF('Application Form'!C121="", "", 'Application Form'!C121)</f>
        <v/>
      </c>
      <c r="M110" t="str">
        <f>IF('Application Form'!E121="", "", 'Application Form'!E121)</f>
        <v/>
      </c>
      <c r="N110" t="str">
        <f>IF('Application Form'!D121="", "", 'Application Form'!D121)</f>
        <v/>
      </c>
      <c r="O110" t="str">
        <f>IF('Application Form'!G121="", "", 'Application Form'!G121)</f>
        <v/>
      </c>
      <c r="P110" t="str">
        <f>IF('Application Form'!H121="", "", 'Application Form'!H121)</f>
        <v/>
      </c>
      <c r="AA110" t="str">
        <f t="shared" si="3"/>
        <v/>
      </c>
      <c r="AH110" t="str">
        <f>IF(D110&lt;&gt;"", IF('Application Form'!$E$6=0, "", 'Application Form'!$E$6), "")</f>
        <v/>
      </c>
      <c r="AI110" t="str">
        <f>'Application Form'!K121&amp;
IF(AND('Application Form'!M121&lt;&gt;"", 'Application Form'!M121&lt;&gt;0), "+" &amp; 'Application Form'!M121, "") &amp;
IF(AND('Application Form'!O121&lt;&gt;"", 'Application Form'!O121&lt;&gt;0), "+" &amp; 'Application Form'!O121, "")</f>
        <v/>
      </c>
    </row>
    <row r="111" spans="2:35">
      <c r="B111" t="str">
        <f>IF(G111&lt;&gt;"", 'Application Form'!$E$2, "")</f>
        <v/>
      </c>
      <c r="D111" t="str">
        <f t="shared" si="2"/>
        <v/>
      </c>
      <c r="E111" t="str">
        <f>IF(F111&lt;&gt;"", 'Application Form'!$B$5, "")</f>
        <v/>
      </c>
      <c r="F111" t="str">
        <f>IF('Application Form'!B122="", "", 'Application Form'!B122)</f>
        <v/>
      </c>
      <c r="G111" t="str">
        <f>IF('Application Form'!I122="Genotype 85K","WBYS 85K",IF(AND('Application Form'!I122="Standalone Tests",OR(ISNUMBER(MATCH('Application Form'!K122,ProfileCodes,0)),ISNUMBER(MATCH('Application Form'!M122,ProfileCodes,0)),ISNUMBER(MATCH('Application Form'!O122,ProfileCodes,0)))),"WBYS 85K No Profile",IF('Application Form'!I122="Standalone Tests","WBYS 85K No Chip","")))</f>
        <v/>
      </c>
      <c r="H111" t="str">
        <f>IF(F111&lt;&gt;"", 'Application Form'!$B$2, "")</f>
        <v/>
      </c>
      <c r="I111" t="str">
        <f>IF(F111&lt;&gt;"", 'Application Form'!$B$3, "")</f>
        <v/>
      </c>
      <c r="J111" t="str">
        <f>IF(F112&lt;&gt;"", 'Application Form'!$B$7, "")</f>
        <v/>
      </c>
      <c r="L111" t="str">
        <f>IF('Application Form'!C122="", "", 'Application Form'!C122)</f>
        <v/>
      </c>
      <c r="M111" t="str">
        <f>IF('Application Form'!E122="", "", 'Application Form'!E122)</f>
        <v/>
      </c>
      <c r="N111" t="str">
        <f>IF('Application Form'!D122="", "", 'Application Form'!D122)</f>
        <v/>
      </c>
      <c r="O111" t="str">
        <f>IF('Application Form'!G122="", "", 'Application Form'!G122)</f>
        <v/>
      </c>
      <c r="P111" t="str">
        <f>IF('Application Form'!H122="", "", 'Application Form'!H122)</f>
        <v/>
      </c>
      <c r="AA111" t="str">
        <f t="shared" si="3"/>
        <v/>
      </c>
      <c r="AH111" t="str">
        <f>IF(D111&lt;&gt;"", IF('Application Form'!$E$6=0, "", 'Application Form'!$E$6), "")</f>
        <v/>
      </c>
      <c r="AI111" t="str">
        <f>'Application Form'!K122&amp;
IF(AND('Application Form'!M122&lt;&gt;"", 'Application Form'!M122&lt;&gt;0), "+" &amp; 'Application Form'!M122, "") &amp;
IF(AND('Application Form'!O122&lt;&gt;"", 'Application Form'!O122&lt;&gt;0), "+" &amp; 'Application Form'!O122, "")</f>
        <v/>
      </c>
    </row>
    <row r="112" spans="2:35">
      <c r="B112" t="str">
        <f>IF(G112&lt;&gt;"", 'Application Form'!$E$2, "")</f>
        <v/>
      </c>
      <c r="D112" t="str">
        <f t="shared" si="2"/>
        <v/>
      </c>
      <c r="E112" t="str">
        <f>IF(F112&lt;&gt;"", 'Application Form'!$B$5, "")</f>
        <v/>
      </c>
      <c r="F112" t="str">
        <f>IF('Application Form'!B123="", "", 'Application Form'!B123)</f>
        <v/>
      </c>
      <c r="G112" t="str">
        <f>IF('Application Form'!I123="Genotype 85K","WBYS 85K",IF(AND('Application Form'!I123="Standalone Tests",OR(ISNUMBER(MATCH('Application Form'!K123,ProfileCodes,0)),ISNUMBER(MATCH('Application Form'!M123,ProfileCodes,0)),ISNUMBER(MATCH('Application Form'!O123,ProfileCodes,0)))),"WBYS 85K No Profile",IF('Application Form'!I123="Standalone Tests","WBYS 85K No Chip","")))</f>
        <v/>
      </c>
      <c r="H112" t="str">
        <f>IF(F112&lt;&gt;"", 'Application Form'!$B$2, "")</f>
        <v/>
      </c>
      <c r="I112" t="str">
        <f>IF(F112&lt;&gt;"", 'Application Form'!$B$3, "")</f>
        <v/>
      </c>
      <c r="J112" t="str">
        <f>IF(F113&lt;&gt;"", 'Application Form'!$B$7, "")</f>
        <v/>
      </c>
      <c r="L112" t="str">
        <f>IF('Application Form'!C123="", "", 'Application Form'!C123)</f>
        <v/>
      </c>
      <c r="M112" t="str">
        <f>IF('Application Form'!E123="", "", 'Application Form'!E123)</f>
        <v/>
      </c>
      <c r="N112" t="str">
        <f>IF('Application Form'!D123="", "", 'Application Form'!D123)</f>
        <v/>
      </c>
      <c r="O112" t="str">
        <f>IF('Application Form'!G123="", "", 'Application Form'!G123)</f>
        <v/>
      </c>
      <c r="P112" t="str">
        <f>IF('Application Form'!H123="", "", 'Application Form'!H123)</f>
        <v/>
      </c>
      <c r="AA112" t="str">
        <f t="shared" si="3"/>
        <v/>
      </c>
      <c r="AH112" t="str">
        <f>IF(D112&lt;&gt;"", IF('Application Form'!$E$6=0, "", 'Application Form'!$E$6), "")</f>
        <v/>
      </c>
      <c r="AI112" t="str">
        <f>'Application Form'!K123&amp;
IF(AND('Application Form'!M123&lt;&gt;"", 'Application Form'!M123&lt;&gt;0), "+" &amp; 'Application Form'!M123, "") &amp;
IF(AND('Application Form'!O123&lt;&gt;"", 'Application Form'!O123&lt;&gt;0), "+" &amp; 'Application Form'!O123, "")</f>
        <v/>
      </c>
    </row>
    <row r="113" spans="2:35">
      <c r="B113" t="str">
        <f>IF(G113&lt;&gt;"", 'Application Form'!$E$2, "")</f>
        <v/>
      </c>
      <c r="D113" t="str">
        <f t="shared" si="2"/>
        <v/>
      </c>
      <c r="E113" t="str">
        <f>IF(F113&lt;&gt;"", 'Application Form'!$B$5, "")</f>
        <v/>
      </c>
      <c r="F113" t="str">
        <f>IF('Application Form'!B124="", "", 'Application Form'!B124)</f>
        <v/>
      </c>
      <c r="G113" t="str">
        <f>IF('Application Form'!I124="Genotype 85K","WBYS 85K",IF(AND('Application Form'!I124="Standalone Tests",OR(ISNUMBER(MATCH('Application Form'!K124,ProfileCodes,0)),ISNUMBER(MATCH('Application Form'!M124,ProfileCodes,0)),ISNUMBER(MATCH('Application Form'!O124,ProfileCodes,0)))),"WBYS 85K No Profile",IF('Application Form'!I124="Standalone Tests","WBYS 85K No Chip","")))</f>
        <v/>
      </c>
      <c r="H113" t="str">
        <f>IF(F113&lt;&gt;"", 'Application Form'!$B$2, "")</f>
        <v/>
      </c>
      <c r="I113" t="str">
        <f>IF(F113&lt;&gt;"", 'Application Form'!$B$3, "")</f>
        <v/>
      </c>
      <c r="J113" t="str">
        <f>IF(F114&lt;&gt;"", 'Application Form'!$B$7, "")</f>
        <v/>
      </c>
      <c r="L113" t="str">
        <f>IF('Application Form'!C124="", "", 'Application Form'!C124)</f>
        <v/>
      </c>
      <c r="M113" t="str">
        <f>IF('Application Form'!E124="", "", 'Application Form'!E124)</f>
        <v/>
      </c>
      <c r="N113" t="str">
        <f>IF('Application Form'!D124="", "", 'Application Form'!D124)</f>
        <v/>
      </c>
      <c r="O113" t="str">
        <f>IF('Application Form'!G124="", "", 'Application Form'!G124)</f>
        <v/>
      </c>
      <c r="P113" t="str">
        <f>IF('Application Form'!H124="", "", 'Application Form'!H124)</f>
        <v/>
      </c>
      <c r="AA113" t="str">
        <f t="shared" si="3"/>
        <v/>
      </c>
      <c r="AH113" t="str">
        <f>IF(D113&lt;&gt;"", IF('Application Form'!$E$6=0, "", 'Application Form'!$E$6), "")</f>
        <v/>
      </c>
      <c r="AI113" t="str">
        <f>'Application Form'!K124&amp;
IF(AND('Application Form'!M124&lt;&gt;"", 'Application Form'!M124&lt;&gt;0), "+" &amp; 'Application Form'!M124, "") &amp;
IF(AND('Application Form'!O124&lt;&gt;"", 'Application Form'!O124&lt;&gt;0), "+" &amp; 'Application Form'!O124, "")</f>
        <v/>
      </c>
    </row>
    <row r="114" spans="2:35">
      <c r="B114" t="str">
        <f>IF(G114&lt;&gt;"", 'Application Form'!$E$2, "")</f>
        <v/>
      </c>
      <c r="D114" t="str">
        <f t="shared" si="2"/>
        <v/>
      </c>
      <c r="E114" t="str">
        <f>IF(F114&lt;&gt;"", 'Application Form'!$B$5, "")</f>
        <v/>
      </c>
      <c r="F114" t="str">
        <f>IF('Application Form'!B125="", "", 'Application Form'!B125)</f>
        <v/>
      </c>
      <c r="G114" t="str">
        <f>IF('Application Form'!I125="Genotype 85K","WBYS 85K",IF(AND('Application Form'!I125="Standalone Tests",OR(ISNUMBER(MATCH('Application Form'!K125,ProfileCodes,0)),ISNUMBER(MATCH('Application Form'!M125,ProfileCodes,0)),ISNUMBER(MATCH('Application Form'!O125,ProfileCodes,0)))),"WBYS 85K No Profile",IF('Application Form'!I125="Standalone Tests","WBYS 85K No Chip","")))</f>
        <v/>
      </c>
      <c r="H114" t="str">
        <f>IF(F114&lt;&gt;"", 'Application Form'!$B$2, "")</f>
        <v/>
      </c>
      <c r="I114" t="str">
        <f>IF(F114&lt;&gt;"", 'Application Form'!$B$3, "")</f>
        <v/>
      </c>
      <c r="J114" t="str">
        <f>IF(F115&lt;&gt;"", 'Application Form'!$B$7, "")</f>
        <v/>
      </c>
      <c r="L114" t="str">
        <f>IF('Application Form'!C125="", "", 'Application Form'!C125)</f>
        <v/>
      </c>
      <c r="M114" t="str">
        <f>IF('Application Form'!E125="", "", 'Application Form'!E125)</f>
        <v/>
      </c>
      <c r="N114" t="str">
        <f>IF('Application Form'!D125="", "", 'Application Form'!D125)</f>
        <v/>
      </c>
      <c r="O114" t="str">
        <f>IF('Application Form'!G125="", "", 'Application Form'!G125)</f>
        <v/>
      </c>
      <c r="P114" t="str">
        <f>IF('Application Form'!H125="", "", 'Application Form'!H125)</f>
        <v/>
      </c>
      <c r="AA114" t="str">
        <f t="shared" si="3"/>
        <v/>
      </c>
      <c r="AH114" t="str">
        <f>IF(D114&lt;&gt;"", IF('Application Form'!$E$6=0, "", 'Application Form'!$E$6), "")</f>
        <v/>
      </c>
      <c r="AI114" t="str">
        <f>'Application Form'!K125&amp;
IF(AND('Application Form'!M125&lt;&gt;"", 'Application Form'!M125&lt;&gt;0), "+" &amp; 'Application Form'!M125, "") &amp;
IF(AND('Application Form'!O125&lt;&gt;"", 'Application Form'!O125&lt;&gt;0), "+" &amp; 'Application Form'!O125, "")</f>
        <v/>
      </c>
    </row>
    <row r="115" spans="2:35">
      <c r="B115" t="str">
        <f>IF(G115&lt;&gt;"", 'Application Form'!$E$2, "")</f>
        <v/>
      </c>
      <c r="D115" t="str">
        <f t="shared" si="2"/>
        <v/>
      </c>
      <c r="E115" t="str">
        <f>IF(F115&lt;&gt;"", 'Application Form'!$B$5, "")</f>
        <v/>
      </c>
      <c r="F115" t="str">
        <f>IF('Application Form'!B126="", "", 'Application Form'!B126)</f>
        <v/>
      </c>
      <c r="G115" t="str">
        <f>IF('Application Form'!I126="Genotype 85K","WBYS 85K",IF(AND('Application Form'!I126="Standalone Tests",OR(ISNUMBER(MATCH('Application Form'!K126,ProfileCodes,0)),ISNUMBER(MATCH('Application Form'!M126,ProfileCodes,0)),ISNUMBER(MATCH('Application Form'!O126,ProfileCodes,0)))),"WBYS 85K No Profile",IF('Application Form'!I126="Standalone Tests","WBYS 85K No Chip","")))</f>
        <v/>
      </c>
      <c r="H115" t="str">
        <f>IF(F115&lt;&gt;"", 'Application Form'!$B$2, "")</f>
        <v/>
      </c>
      <c r="I115" t="str">
        <f>IF(F115&lt;&gt;"", 'Application Form'!$B$3, "")</f>
        <v/>
      </c>
      <c r="J115" t="str">
        <f>IF(F116&lt;&gt;"", 'Application Form'!$B$7, "")</f>
        <v/>
      </c>
      <c r="L115" t="str">
        <f>IF('Application Form'!C126="", "", 'Application Form'!C126)</f>
        <v/>
      </c>
      <c r="M115" t="str">
        <f>IF('Application Form'!E126="", "", 'Application Form'!E126)</f>
        <v/>
      </c>
      <c r="N115" t="str">
        <f>IF('Application Form'!D126="", "", 'Application Form'!D126)</f>
        <v/>
      </c>
      <c r="O115" t="str">
        <f>IF('Application Form'!G126="", "", 'Application Form'!G126)</f>
        <v/>
      </c>
      <c r="P115" t="str">
        <f>IF('Application Form'!H126="", "", 'Application Form'!H126)</f>
        <v/>
      </c>
      <c r="AA115" t="str">
        <f t="shared" si="3"/>
        <v/>
      </c>
      <c r="AH115" t="str">
        <f>IF(D115&lt;&gt;"", IF('Application Form'!$E$6=0, "", 'Application Form'!$E$6), "")</f>
        <v/>
      </c>
      <c r="AI115" t="str">
        <f>'Application Form'!K126&amp;
IF(AND('Application Form'!M126&lt;&gt;"", 'Application Form'!M126&lt;&gt;0), "+" &amp; 'Application Form'!M126, "") &amp;
IF(AND('Application Form'!O126&lt;&gt;"", 'Application Form'!O126&lt;&gt;0), "+" &amp; 'Application Form'!O126, "")</f>
        <v/>
      </c>
    </row>
    <row r="116" spans="2:35">
      <c r="B116" t="str">
        <f>IF(G116&lt;&gt;"", 'Application Form'!$E$2, "")</f>
        <v/>
      </c>
      <c r="D116" t="str">
        <f t="shared" si="2"/>
        <v/>
      </c>
      <c r="E116" t="str">
        <f>IF(F116&lt;&gt;"", 'Application Form'!$B$5, "")</f>
        <v/>
      </c>
      <c r="F116" t="str">
        <f>IF('Application Form'!B127="", "", 'Application Form'!B127)</f>
        <v/>
      </c>
      <c r="G116" t="str">
        <f>IF('Application Form'!I127="Genotype 85K","WBYS 85K",IF(AND('Application Form'!I127="Standalone Tests",OR(ISNUMBER(MATCH('Application Form'!K127,ProfileCodes,0)),ISNUMBER(MATCH('Application Form'!M127,ProfileCodes,0)),ISNUMBER(MATCH('Application Form'!O127,ProfileCodes,0)))),"WBYS 85K No Profile",IF('Application Form'!I127="Standalone Tests","WBYS 85K No Chip","")))</f>
        <v/>
      </c>
      <c r="H116" t="str">
        <f>IF(F116&lt;&gt;"", 'Application Form'!$B$2, "")</f>
        <v/>
      </c>
      <c r="I116" t="str">
        <f>IF(F116&lt;&gt;"", 'Application Form'!$B$3, "")</f>
        <v/>
      </c>
      <c r="J116" t="str">
        <f>IF(F117&lt;&gt;"", 'Application Form'!$B$7, "")</f>
        <v/>
      </c>
      <c r="L116" t="str">
        <f>IF('Application Form'!C127="", "", 'Application Form'!C127)</f>
        <v/>
      </c>
      <c r="M116" t="str">
        <f>IF('Application Form'!E127="", "", 'Application Form'!E127)</f>
        <v/>
      </c>
      <c r="N116" t="str">
        <f>IF('Application Form'!D127="", "", 'Application Form'!D127)</f>
        <v/>
      </c>
      <c r="O116" t="str">
        <f>IF('Application Form'!G127="", "", 'Application Form'!G127)</f>
        <v/>
      </c>
      <c r="P116" t="str">
        <f>IF('Application Form'!H127="", "", 'Application Form'!H127)</f>
        <v/>
      </c>
      <c r="AA116" t="str">
        <f t="shared" si="3"/>
        <v/>
      </c>
      <c r="AH116" t="str">
        <f>IF(D116&lt;&gt;"", IF('Application Form'!$E$6=0, "", 'Application Form'!$E$6), "")</f>
        <v/>
      </c>
      <c r="AI116" t="str">
        <f>'Application Form'!K127&amp;
IF(AND('Application Form'!M127&lt;&gt;"", 'Application Form'!M127&lt;&gt;0), "+" &amp; 'Application Form'!M127, "") &amp;
IF(AND('Application Form'!O127&lt;&gt;"", 'Application Form'!O127&lt;&gt;0), "+" &amp; 'Application Form'!O127, "")</f>
        <v/>
      </c>
    </row>
    <row r="117" spans="2:35">
      <c r="B117" t="str">
        <f>IF(G117&lt;&gt;"", 'Application Form'!$E$2, "")</f>
        <v/>
      </c>
      <c r="D117" t="str">
        <f t="shared" si="2"/>
        <v/>
      </c>
      <c r="E117" t="str">
        <f>IF(F117&lt;&gt;"", 'Application Form'!$B$5, "")</f>
        <v/>
      </c>
      <c r="F117" t="str">
        <f>IF('Application Form'!B128="", "", 'Application Form'!B128)</f>
        <v/>
      </c>
      <c r="G117" t="str">
        <f>IF('Application Form'!I128="Genotype 85K","WBYS 85K",IF(AND('Application Form'!I128="Standalone Tests",OR(ISNUMBER(MATCH('Application Form'!K128,ProfileCodes,0)),ISNUMBER(MATCH('Application Form'!M128,ProfileCodes,0)),ISNUMBER(MATCH('Application Form'!O128,ProfileCodes,0)))),"WBYS 85K No Profile",IF('Application Form'!I128="Standalone Tests","WBYS 85K No Chip","")))</f>
        <v/>
      </c>
      <c r="H117" t="str">
        <f>IF(F117&lt;&gt;"", 'Application Form'!$B$2, "")</f>
        <v/>
      </c>
      <c r="I117" t="str">
        <f>IF(F117&lt;&gt;"", 'Application Form'!$B$3, "")</f>
        <v/>
      </c>
      <c r="J117" t="str">
        <f>IF(F118&lt;&gt;"", 'Application Form'!$B$7, "")</f>
        <v/>
      </c>
      <c r="L117" t="str">
        <f>IF('Application Form'!C128="", "", 'Application Form'!C128)</f>
        <v/>
      </c>
      <c r="M117" t="str">
        <f>IF('Application Form'!E128="", "", 'Application Form'!E128)</f>
        <v/>
      </c>
      <c r="N117" t="str">
        <f>IF('Application Form'!D128="", "", 'Application Form'!D128)</f>
        <v/>
      </c>
      <c r="O117" t="str">
        <f>IF('Application Form'!G128="", "", 'Application Form'!G128)</f>
        <v/>
      </c>
      <c r="P117" t="str">
        <f>IF('Application Form'!H128="", "", 'Application Form'!H128)</f>
        <v/>
      </c>
      <c r="AA117" t="str">
        <f t="shared" si="3"/>
        <v/>
      </c>
      <c r="AH117" t="str">
        <f>IF(D117&lt;&gt;"", IF('Application Form'!$E$6=0, "", 'Application Form'!$E$6), "")</f>
        <v/>
      </c>
      <c r="AI117" t="str">
        <f>'Application Form'!K128&amp;
IF(AND('Application Form'!M128&lt;&gt;"", 'Application Form'!M128&lt;&gt;0), "+" &amp; 'Application Form'!M128, "") &amp;
IF(AND('Application Form'!O128&lt;&gt;"", 'Application Form'!O128&lt;&gt;0), "+" &amp; 'Application Form'!O128, "")</f>
        <v/>
      </c>
    </row>
    <row r="118" spans="2:35">
      <c r="B118" t="str">
        <f>IF(G118&lt;&gt;"", 'Application Form'!$E$2, "")</f>
        <v/>
      </c>
      <c r="D118" t="str">
        <f t="shared" si="2"/>
        <v/>
      </c>
      <c r="E118" t="str">
        <f>IF(F118&lt;&gt;"", 'Application Form'!$B$5, "")</f>
        <v/>
      </c>
      <c r="F118" t="str">
        <f>IF('Application Form'!B129="", "", 'Application Form'!B129)</f>
        <v/>
      </c>
      <c r="G118" t="str">
        <f>IF('Application Form'!I129="Genotype 85K","WBYS 85K",IF(AND('Application Form'!I129="Standalone Tests",OR(ISNUMBER(MATCH('Application Form'!K129,ProfileCodes,0)),ISNUMBER(MATCH('Application Form'!M129,ProfileCodes,0)),ISNUMBER(MATCH('Application Form'!O129,ProfileCodes,0)))),"WBYS 85K No Profile",IF('Application Form'!I129="Standalone Tests","WBYS 85K No Chip","")))</f>
        <v/>
      </c>
      <c r="H118" t="str">
        <f>IF(F118&lt;&gt;"", 'Application Form'!$B$2, "")</f>
        <v/>
      </c>
      <c r="I118" t="str">
        <f>IF(F118&lt;&gt;"", 'Application Form'!$B$3, "")</f>
        <v/>
      </c>
      <c r="J118" t="str">
        <f>IF(F119&lt;&gt;"", 'Application Form'!$B$7, "")</f>
        <v/>
      </c>
      <c r="L118" t="str">
        <f>IF('Application Form'!C129="", "", 'Application Form'!C129)</f>
        <v/>
      </c>
      <c r="M118" t="str">
        <f>IF('Application Form'!E129="", "", 'Application Form'!E129)</f>
        <v/>
      </c>
      <c r="N118" t="str">
        <f>IF('Application Form'!D129="", "", 'Application Form'!D129)</f>
        <v/>
      </c>
      <c r="O118" t="str">
        <f>IF('Application Form'!G129="", "", 'Application Form'!G129)</f>
        <v/>
      </c>
      <c r="P118" t="str">
        <f>IF('Application Form'!H129="", "", 'Application Form'!H129)</f>
        <v/>
      </c>
      <c r="AA118" t="str">
        <f t="shared" si="3"/>
        <v/>
      </c>
      <c r="AH118" t="str">
        <f>IF(D118&lt;&gt;"", IF('Application Form'!$E$6=0, "", 'Application Form'!$E$6), "")</f>
        <v/>
      </c>
      <c r="AI118" t="str">
        <f>'Application Form'!K129&amp;
IF(AND('Application Form'!M129&lt;&gt;"", 'Application Form'!M129&lt;&gt;0), "+" &amp; 'Application Form'!M129, "") &amp;
IF(AND('Application Form'!O129&lt;&gt;"", 'Application Form'!O129&lt;&gt;0), "+" &amp; 'Application Form'!O129, "")</f>
        <v/>
      </c>
    </row>
    <row r="119" spans="2:35">
      <c r="B119" t="str">
        <f>IF(G119&lt;&gt;"", 'Application Form'!$E$2, "")</f>
        <v/>
      </c>
      <c r="D119" t="str">
        <f t="shared" si="2"/>
        <v/>
      </c>
      <c r="E119" t="str">
        <f>IF(F119&lt;&gt;"", 'Application Form'!$B$5, "")</f>
        <v/>
      </c>
      <c r="F119" t="str">
        <f>IF('Application Form'!B130="", "", 'Application Form'!B130)</f>
        <v/>
      </c>
      <c r="G119" t="str">
        <f>IF('Application Form'!I130="Genotype 85K","WBYS 85K",IF(AND('Application Form'!I130="Standalone Tests",OR(ISNUMBER(MATCH('Application Form'!K130,ProfileCodes,0)),ISNUMBER(MATCH('Application Form'!M130,ProfileCodes,0)),ISNUMBER(MATCH('Application Form'!O130,ProfileCodes,0)))),"WBYS 85K No Profile",IF('Application Form'!I130="Standalone Tests","WBYS 85K No Chip","")))</f>
        <v/>
      </c>
      <c r="H119" t="str">
        <f>IF(F119&lt;&gt;"", 'Application Form'!$B$2, "")</f>
        <v/>
      </c>
      <c r="I119" t="str">
        <f>IF(F119&lt;&gt;"", 'Application Form'!$B$3, "")</f>
        <v/>
      </c>
      <c r="J119" t="str">
        <f>IF(F120&lt;&gt;"", 'Application Form'!$B$7, "")</f>
        <v/>
      </c>
      <c r="L119" t="str">
        <f>IF('Application Form'!C130="", "", 'Application Form'!C130)</f>
        <v/>
      </c>
      <c r="M119" t="str">
        <f>IF('Application Form'!E130="", "", 'Application Form'!E130)</f>
        <v/>
      </c>
      <c r="N119" t="str">
        <f>IF('Application Form'!D130="", "", 'Application Form'!D130)</f>
        <v/>
      </c>
      <c r="O119" t="str">
        <f>IF('Application Form'!G130="", "", 'Application Form'!G130)</f>
        <v/>
      </c>
      <c r="P119" t="str">
        <f>IF('Application Form'!H130="", "", 'Application Form'!H130)</f>
        <v/>
      </c>
      <c r="AA119" t="str">
        <f t="shared" si="3"/>
        <v/>
      </c>
      <c r="AH119" t="str">
        <f>IF(D119&lt;&gt;"", IF('Application Form'!$E$6=0, "", 'Application Form'!$E$6), "")</f>
        <v/>
      </c>
      <c r="AI119" t="str">
        <f>'Application Form'!K130&amp;
IF(AND('Application Form'!M130&lt;&gt;"", 'Application Form'!M130&lt;&gt;0), "+" &amp; 'Application Form'!M130, "") &amp;
IF(AND('Application Form'!O130&lt;&gt;"", 'Application Form'!O130&lt;&gt;0), "+" &amp; 'Application Form'!O130, "")</f>
        <v/>
      </c>
    </row>
    <row r="120" spans="2:35">
      <c r="B120" t="str">
        <f>IF(G120&lt;&gt;"", 'Application Form'!$E$2, "")</f>
        <v/>
      </c>
      <c r="D120" t="str">
        <f t="shared" si="2"/>
        <v/>
      </c>
      <c r="E120" t="str">
        <f>IF(F120&lt;&gt;"", 'Application Form'!$B$5, "")</f>
        <v/>
      </c>
      <c r="F120" t="str">
        <f>IF('Application Form'!B131="", "", 'Application Form'!B131)</f>
        <v/>
      </c>
      <c r="G120" t="str">
        <f>IF('Application Form'!I131="Genotype 85K","WBYS 85K",IF(AND('Application Form'!I131="Standalone Tests",OR(ISNUMBER(MATCH('Application Form'!K131,ProfileCodes,0)),ISNUMBER(MATCH('Application Form'!M131,ProfileCodes,0)),ISNUMBER(MATCH('Application Form'!O131,ProfileCodes,0)))),"WBYS 85K No Profile",IF('Application Form'!I131="Standalone Tests","WBYS 85K No Chip","")))</f>
        <v/>
      </c>
      <c r="H120" t="str">
        <f>IF(F120&lt;&gt;"", 'Application Form'!$B$2, "")</f>
        <v/>
      </c>
      <c r="I120" t="str">
        <f>IF(F120&lt;&gt;"", 'Application Form'!$B$3, "")</f>
        <v/>
      </c>
      <c r="J120" t="str">
        <f>IF(F121&lt;&gt;"", 'Application Form'!$B$7, "")</f>
        <v/>
      </c>
      <c r="L120" t="str">
        <f>IF('Application Form'!C131="", "", 'Application Form'!C131)</f>
        <v/>
      </c>
      <c r="M120" t="str">
        <f>IF('Application Form'!E131="", "", 'Application Form'!E131)</f>
        <v/>
      </c>
      <c r="N120" t="str">
        <f>IF('Application Form'!D131="", "", 'Application Form'!D131)</f>
        <v/>
      </c>
      <c r="O120" t="str">
        <f>IF('Application Form'!G131="", "", 'Application Form'!G131)</f>
        <v/>
      </c>
      <c r="P120" t="str">
        <f>IF('Application Form'!H131="", "", 'Application Form'!H131)</f>
        <v/>
      </c>
      <c r="AA120" t="str">
        <f t="shared" si="3"/>
        <v/>
      </c>
      <c r="AH120" t="str">
        <f>IF(D120&lt;&gt;"", IF('Application Form'!$E$6=0, "", 'Application Form'!$E$6), "")</f>
        <v/>
      </c>
      <c r="AI120" t="str">
        <f>'Application Form'!K131&amp;
IF(AND('Application Form'!M131&lt;&gt;"", 'Application Form'!M131&lt;&gt;0), "+" &amp; 'Application Form'!M131, "") &amp;
IF(AND('Application Form'!O131&lt;&gt;"", 'Application Form'!O131&lt;&gt;0), "+" &amp; 'Application Form'!O131, "")</f>
        <v/>
      </c>
    </row>
    <row r="121" spans="2:35">
      <c r="B121" t="str">
        <f>IF(G121&lt;&gt;"", 'Application Form'!$E$2, "")</f>
        <v/>
      </c>
      <c r="D121" t="str">
        <f t="shared" si="2"/>
        <v/>
      </c>
      <c r="E121" t="str">
        <f>IF(F121&lt;&gt;"", 'Application Form'!$B$5, "")</f>
        <v/>
      </c>
      <c r="F121" t="str">
        <f>IF('Application Form'!B132="", "", 'Application Form'!B132)</f>
        <v/>
      </c>
      <c r="G121" t="str">
        <f>IF('Application Form'!I132="Genotype 85K","WBYS 85K",IF(AND('Application Form'!I132="Standalone Tests",OR(ISNUMBER(MATCH('Application Form'!K132,ProfileCodes,0)),ISNUMBER(MATCH('Application Form'!M132,ProfileCodes,0)),ISNUMBER(MATCH('Application Form'!O132,ProfileCodes,0)))),"WBYS 85K No Profile",IF('Application Form'!I132="Standalone Tests","WBYS 85K No Chip","")))</f>
        <v/>
      </c>
      <c r="H121" t="str">
        <f>IF(F121&lt;&gt;"", 'Application Form'!$B$2, "")</f>
        <v/>
      </c>
      <c r="I121" t="str">
        <f>IF(F121&lt;&gt;"", 'Application Form'!$B$3, "")</f>
        <v/>
      </c>
      <c r="J121" t="str">
        <f>IF(F122&lt;&gt;"", 'Application Form'!$B$7, "")</f>
        <v/>
      </c>
      <c r="L121" t="str">
        <f>IF('Application Form'!C132="", "", 'Application Form'!C132)</f>
        <v/>
      </c>
      <c r="M121" t="str">
        <f>IF('Application Form'!E132="", "", 'Application Form'!E132)</f>
        <v/>
      </c>
      <c r="N121" t="str">
        <f>IF('Application Form'!D132="", "", 'Application Form'!D132)</f>
        <v/>
      </c>
      <c r="O121" t="str">
        <f>IF('Application Form'!G132="", "", 'Application Form'!G132)</f>
        <v/>
      </c>
      <c r="P121" t="str">
        <f>IF('Application Form'!H132="", "", 'Application Form'!H132)</f>
        <v/>
      </c>
      <c r="AA121" t="str">
        <f t="shared" si="3"/>
        <v/>
      </c>
      <c r="AH121" t="str">
        <f>IF(D121&lt;&gt;"", IF('Application Form'!$E$6=0, "", 'Application Form'!$E$6), "")</f>
        <v/>
      </c>
      <c r="AI121" t="str">
        <f>'Application Form'!K132&amp;
IF(AND('Application Form'!M132&lt;&gt;"", 'Application Form'!M132&lt;&gt;0), "+" &amp; 'Application Form'!M132, "") &amp;
IF(AND('Application Form'!O132&lt;&gt;"", 'Application Form'!O132&lt;&gt;0), "+" &amp; 'Application Form'!O132, "")</f>
        <v/>
      </c>
    </row>
    <row r="122" spans="2:35">
      <c r="B122" t="str">
        <f>IF(G122&lt;&gt;"", 'Application Form'!$E$2, "")</f>
        <v/>
      </c>
      <c r="D122" t="str">
        <f t="shared" si="2"/>
        <v/>
      </c>
      <c r="E122" t="str">
        <f>IF(F122&lt;&gt;"", 'Application Form'!$B$5, "")</f>
        <v/>
      </c>
      <c r="F122" t="str">
        <f>IF('Application Form'!B133="", "", 'Application Form'!B133)</f>
        <v/>
      </c>
      <c r="G122" t="str">
        <f>IF('Application Form'!I133="Genotype 85K","WBYS 85K",IF(AND('Application Form'!I133="Standalone Tests",OR(ISNUMBER(MATCH('Application Form'!K133,ProfileCodes,0)),ISNUMBER(MATCH('Application Form'!M133,ProfileCodes,0)),ISNUMBER(MATCH('Application Form'!O133,ProfileCodes,0)))),"WBYS 85K No Profile",IF('Application Form'!I133="Standalone Tests","WBYS 85K No Chip","")))</f>
        <v/>
      </c>
      <c r="H122" t="str">
        <f>IF(F122&lt;&gt;"", 'Application Form'!$B$2, "")</f>
        <v/>
      </c>
      <c r="I122" t="str">
        <f>IF(F122&lt;&gt;"", 'Application Form'!$B$3, "")</f>
        <v/>
      </c>
      <c r="J122" t="str">
        <f>IF(F123&lt;&gt;"", 'Application Form'!$B$7, "")</f>
        <v/>
      </c>
      <c r="L122" t="str">
        <f>IF('Application Form'!C133="", "", 'Application Form'!C133)</f>
        <v/>
      </c>
      <c r="M122" t="str">
        <f>IF('Application Form'!E133="", "", 'Application Form'!E133)</f>
        <v/>
      </c>
      <c r="N122" t="str">
        <f>IF('Application Form'!D133="", "", 'Application Form'!D133)</f>
        <v/>
      </c>
      <c r="O122" t="str">
        <f>IF('Application Form'!G133="", "", 'Application Form'!G133)</f>
        <v/>
      </c>
      <c r="P122" t="str">
        <f>IF('Application Form'!H133="", "", 'Application Form'!H133)</f>
        <v/>
      </c>
      <c r="AA122" t="str">
        <f t="shared" si="3"/>
        <v/>
      </c>
      <c r="AH122" t="str">
        <f>IF(D122&lt;&gt;"", IF('Application Form'!$E$6=0, "", 'Application Form'!$E$6), "")</f>
        <v/>
      </c>
      <c r="AI122" t="str">
        <f>'Application Form'!K133&amp;
IF(AND('Application Form'!M133&lt;&gt;"", 'Application Form'!M133&lt;&gt;0), "+" &amp; 'Application Form'!M133, "") &amp;
IF(AND('Application Form'!O133&lt;&gt;"", 'Application Form'!O133&lt;&gt;0), "+" &amp; 'Application Form'!O133, "")</f>
        <v/>
      </c>
    </row>
    <row r="123" spans="2:35">
      <c r="B123" t="str">
        <f>IF(G123&lt;&gt;"", 'Application Form'!$E$2, "")</f>
        <v/>
      </c>
      <c r="D123" t="str">
        <f t="shared" si="2"/>
        <v/>
      </c>
      <c r="E123" t="str">
        <f>IF(F123&lt;&gt;"", 'Application Form'!$B$5, "")</f>
        <v/>
      </c>
      <c r="F123" t="str">
        <f>IF('Application Form'!B134="", "", 'Application Form'!B134)</f>
        <v/>
      </c>
      <c r="G123" t="str">
        <f>IF('Application Form'!I134="Genotype 85K","WBYS 85K",IF(AND('Application Form'!I134="Standalone Tests",OR(ISNUMBER(MATCH('Application Form'!K134,ProfileCodes,0)),ISNUMBER(MATCH('Application Form'!M134,ProfileCodes,0)),ISNUMBER(MATCH('Application Form'!O134,ProfileCodes,0)))),"WBYS 85K No Profile",IF('Application Form'!I134="Standalone Tests","WBYS 85K No Chip","")))</f>
        <v/>
      </c>
      <c r="H123" t="str">
        <f>IF(F123&lt;&gt;"", 'Application Form'!$B$2, "")</f>
        <v/>
      </c>
      <c r="I123" t="str">
        <f>IF(F123&lt;&gt;"", 'Application Form'!$B$3, "")</f>
        <v/>
      </c>
      <c r="J123" t="str">
        <f>IF(F124&lt;&gt;"", 'Application Form'!$B$7, "")</f>
        <v/>
      </c>
      <c r="L123" t="str">
        <f>IF('Application Form'!C134="", "", 'Application Form'!C134)</f>
        <v/>
      </c>
      <c r="M123" t="str">
        <f>IF('Application Form'!E134="", "", 'Application Form'!E134)</f>
        <v/>
      </c>
      <c r="N123" t="str">
        <f>IF('Application Form'!D134="", "", 'Application Form'!D134)</f>
        <v/>
      </c>
      <c r="O123" t="str">
        <f>IF('Application Form'!G134="", "", 'Application Form'!G134)</f>
        <v/>
      </c>
      <c r="P123" t="str">
        <f>IF('Application Form'!H134="", "", 'Application Form'!H134)</f>
        <v/>
      </c>
      <c r="AA123" t="str">
        <f t="shared" si="3"/>
        <v/>
      </c>
      <c r="AH123" t="str">
        <f>IF(D123&lt;&gt;"", IF('Application Form'!$E$6=0, "", 'Application Form'!$E$6), "")</f>
        <v/>
      </c>
      <c r="AI123" t="str">
        <f>'Application Form'!K134&amp;
IF(AND('Application Form'!M134&lt;&gt;"", 'Application Form'!M134&lt;&gt;0), "+" &amp; 'Application Form'!M134, "") &amp;
IF(AND('Application Form'!O134&lt;&gt;"", 'Application Form'!O134&lt;&gt;0), "+" &amp; 'Application Form'!O134, "")</f>
        <v/>
      </c>
    </row>
    <row r="124" spans="2:35">
      <c r="B124" t="str">
        <f>IF(G124&lt;&gt;"", 'Application Form'!$E$2, "")</f>
        <v/>
      </c>
      <c r="D124" t="str">
        <f t="shared" si="2"/>
        <v/>
      </c>
      <c r="E124" t="str">
        <f>IF(F124&lt;&gt;"", 'Application Form'!$B$5, "")</f>
        <v/>
      </c>
      <c r="F124" t="str">
        <f>IF('Application Form'!B135="", "", 'Application Form'!B135)</f>
        <v/>
      </c>
      <c r="G124" t="str">
        <f>IF('Application Form'!I135="Genotype 85K","WBYS 85K",IF(AND('Application Form'!I135="Standalone Tests",OR(ISNUMBER(MATCH('Application Form'!K135,ProfileCodes,0)),ISNUMBER(MATCH('Application Form'!M135,ProfileCodes,0)),ISNUMBER(MATCH('Application Form'!O135,ProfileCodes,0)))),"WBYS 85K No Profile",IF('Application Form'!I135="Standalone Tests","WBYS 85K No Chip","")))</f>
        <v/>
      </c>
      <c r="H124" t="str">
        <f>IF(F124&lt;&gt;"", 'Application Form'!$B$2, "")</f>
        <v/>
      </c>
      <c r="I124" t="str">
        <f>IF(F124&lt;&gt;"", 'Application Form'!$B$3, "")</f>
        <v/>
      </c>
      <c r="J124" t="str">
        <f>IF(F125&lt;&gt;"", 'Application Form'!$B$7, "")</f>
        <v/>
      </c>
      <c r="L124" t="str">
        <f>IF('Application Form'!C135="", "", 'Application Form'!C135)</f>
        <v/>
      </c>
      <c r="M124" t="str">
        <f>IF('Application Form'!E135="", "", 'Application Form'!E135)</f>
        <v/>
      </c>
      <c r="N124" t="str">
        <f>IF('Application Form'!D135="", "", 'Application Form'!D135)</f>
        <v/>
      </c>
      <c r="O124" t="str">
        <f>IF('Application Form'!G135="", "", 'Application Form'!G135)</f>
        <v/>
      </c>
      <c r="P124" t="str">
        <f>IF('Application Form'!H135="", "", 'Application Form'!H135)</f>
        <v/>
      </c>
      <c r="AA124" t="str">
        <f t="shared" si="3"/>
        <v/>
      </c>
      <c r="AH124" t="str">
        <f>IF(D124&lt;&gt;"", IF('Application Form'!$E$6=0, "", 'Application Form'!$E$6), "")</f>
        <v/>
      </c>
      <c r="AI124" t="str">
        <f>'Application Form'!K135&amp;
IF(AND('Application Form'!M135&lt;&gt;"", 'Application Form'!M135&lt;&gt;0), "+" &amp; 'Application Form'!M135, "") &amp;
IF(AND('Application Form'!O135&lt;&gt;"", 'Application Form'!O135&lt;&gt;0), "+" &amp; 'Application Form'!O135, "")</f>
        <v/>
      </c>
    </row>
    <row r="125" spans="2:35">
      <c r="B125" t="str">
        <f>IF(G125&lt;&gt;"", 'Application Form'!$E$2, "")</f>
        <v/>
      </c>
      <c r="D125" t="str">
        <f t="shared" si="2"/>
        <v/>
      </c>
      <c r="E125" t="str">
        <f>IF(F125&lt;&gt;"", 'Application Form'!$B$5, "")</f>
        <v/>
      </c>
      <c r="F125" t="str">
        <f>IF('Application Form'!B136="", "", 'Application Form'!B136)</f>
        <v/>
      </c>
      <c r="G125" t="str">
        <f>IF('Application Form'!I136="Genotype 85K","WBYS 85K",IF(AND('Application Form'!I136="Standalone Tests",OR(ISNUMBER(MATCH('Application Form'!K136,ProfileCodes,0)),ISNUMBER(MATCH('Application Form'!M136,ProfileCodes,0)),ISNUMBER(MATCH('Application Form'!O136,ProfileCodes,0)))),"WBYS 85K No Profile",IF('Application Form'!I136="Standalone Tests","WBYS 85K No Chip","")))</f>
        <v/>
      </c>
      <c r="H125" t="str">
        <f>IF(F125&lt;&gt;"", 'Application Form'!$B$2, "")</f>
        <v/>
      </c>
      <c r="I125" t="str">
        <f>IF(F125&lt;&gt;"", 'Application Form'!$B$3, "")</f>
        <v/>
      </c>
      <c r="J125" t="str">
        <f>IF(F126&lt;&gt;"", 'Application Form'!$B$7, "")</f>
        <v/>
      </c>
      <c r="L125" t="str">
        <f>IF('Application Form'!C136="", "", 'Application Form'!C136)</f>
        <v/>
      </c>
      <c r="M125" t="str">
        <f>IF('Application Form'!E136="", "", 'Application Form'!E136)</f>
        <v/>
      </c>
      <c r="N125" t="str">
        <f>IF('Application Form'!D136="", "", 'Application Form'!D136)</f>
        <v/>
      </c>
      <c r="O125" t="str">
        <f>IF('Application Form'!G136="", "", 'Application Form'!G136)</f>
        <v/>
      </c>
      <c r="P125" t="str">
        <f>IF('Application Form'!H136="", "", 'Application Form'!H136)</f>
        <v/>
      </c>
      <c r="AA125" t="str">
        <f t="shared" si="3"/>
        <v/>
      </c>
      <c r="AH125" t="str">
        <f>IF(D125&lt;&gt;"", IF('Application Form'!$E$6=0, "", 'Application Form'!$E$6), "")</f>
        <v/>
      </c>
      <c r="AI125" t="str">
        <f>'Application Form'!K136&amp;
IF(AND('Application Form'!M136&lt;&gt;"", 'Application Form'!M136&lt;&gt;0), "+" &amp; 'Application Form'!M136, "") &amp;
IF(AND('Application Form'!O136&lt;&gt;"", 'Application Form'!O136&lt;&gt;0), "+" &amp; 'Application Form'!O136, "")</f>
        <v/>
      </c>
    </row>
    <row r="126" spans="2:35">
      <c r="B126" t="str">
        <f>IF(G126&lt;&gt;"", 'Application Form'!$E$2, "")</f>
        <v/>
      </c>
      <c r="D126" t="str">
        <f t="shared" si="2"/>
        <v/>
      </c>
      <c r="E126" t="str">
        <f>IF(F126&lt;&gt;"", 'Application Form'!$B$5, "")</f>
        <v/>
      </c>
      <c r="F126" t="str">
        <f>IF('Application Form'!B137="", "", 'Application Form'!B137)</f>
        <v/>
      </c>
      <c r="G126" t="str">
        <f>IF('Application Form'!I137="Genotype 85K","WBYS 85K",IF(AND('Application Form'!I137="Standalone Tests",OR(ISNUMBER(MATCH('Application Form'!K137,ProfileCodes,0)),ISNUMBER(MATCH('Application Form'!M137,ProfileCodes,0)),ISNUMBER(MATCH('Application Form'!O137,ProfileCodes,0)))),"WBYS 85K No Profile",IF('Application Form'!I137="Standalone Tests","WBYS 85K No Chip","")))</f>
        <v/>
      </c>
      <c r="H126" t="str">
        <f>IF(F126&lt;&gt;"", 'Application Form'!$B$2, "")</f>
        <v/>
      </c>
      <c r="I126" t="str">
        <f>IF(F126&lt;&gt;"", 'Application Form'!$B$3, "")</f>
        <v/>
      </c>
      <c r="J126" t="str">
        <f>IF(F127&lt;&gt;"", 'Application Form'!$B$7, "")</f>
        <v/>
      </c>
      <c r="L126" t="str">
        <f>IF('Application Form'!C137="", "", 'Application Form'!C137)</f>
        <v/>
      </c>
      <c r="M126" t="str">
        <f>IF('Application Form'!E137="", "", 'Application Form'!E137)</f>
        <v/>
      </c>
      <c r="N126" t="str">
        <f>IF('Application Form'!D137="", "", 'Application Form'!D137)</f>
        <v/>
      </c>
      <c r="O126" t="str">
        <f>IF('Application Form'!G137="", "", 'Application Form'!G137)</f>
        <v/>
      </c>
      <c r="P126" t="str">
        <f>IF('Application Form'!H137="", "", 'Application Form'!H137)</f>
        <v/>
      </c>
      <c r="AA126" t="str">
        <f t="shared" si="3"/>
        <v/>
      </c>
      <c r="AH126" t="str">
        <f>IF(D126&lt;&gt;"", IF('Application Form'!$E$6=0, "", 'Application Form'!$E$6), "")</f>
        <v/>
      </c>
      <c r="AI126" t="str">
        <f>'Application Form'!K137&amp;
IF(AND('Application Form'!M137&lt;&gt;"", 'Application Form'!M137&lt;&gt;0), "+" &amp; 'Application Form'!M137, "") &amp;
IF(AND('Application Form'!O137&lt;&gt;"", 'Application Form'!O137&lt;&gt;0), "+" &amp; 'Application Form'!O137, "")</f>
        <v/>
      </c>
    </row>
    <row r="127" spans="2:35">
      <c r="B127" t="str">
        <f>IF(G127&lt;&gt;"", 'Application Form'!$E$2, "")</f>
        <v/>
      </c>
      <c r="D127" t="str">
        <f t="shared" si="2"/>
        <v/>
      </c>
      <c r="E127" t="str">
        <f>IF(F127&lt;&gt;"", 'Application Form'!$B$5, "")</f>
        <v/>
      </c>
      <c r="F127" t="str">
        <f>IF('Application Form'!B138="", "", 'Application Form'!B138)</f>
        <v/>
      </c>
      <c r="G127" t="str">
        <f>IF('Application Form'!I138="Genotype 85K","WBYS 85K",IF(AND('Application Form'!I138="Standalone Tests",OR(ISNUMBER(MATCH('Application Form'!K138,ProfileCodes,0)),ISNUMBER(MATCH('Application Form'!M138,ProfileCodes,0)),ISNUMBER(MATCH('Application Form'!O138,ProfileCodes,0)))),"WBYS 85K No Profile",IF('Application Form'!I138="Standalone Tests","WBYS 85K No Chip","")))</f>
        <v/>
      </c>
      <c r="H127" t="str">
        <f>IF(F127&lt;&gt;"", 'Application Form'!$B$2, "")</f>
        <v/>
      </c>
      <c r="I127" t="str">
        <f>IF(F127&lt;&gt;"", 'Application Form'!$B$3, "")</f>
        <v/>
      </c>
      <c r="J127" t="str">
        <f>IF(F128&lt;&gt;"", 'Application Form'!$B$7, "")</f>
        <v/>
      </c>
      <c r="L127" t="str">
        <f>IF('Application Form'!C138="", "", 'Application Form'!C138)</f>
        <v/>
      </c>
      <c r="M127" t="str">
        <f>IF('Application Form'!E138="", "", 'Application Form'!E138)</f>
        <v/>
      </c>
      <c r="N127" t="str">
        <f>IF('Application Form'!D138="", "", 'Application Form'!D138)</f>
        <v/>
      </c>
      <c r="O127" t="str">
        <f>IF('Application Form'!G138="", "", 'Application Form'!G138)</f>
        <v/>
      </c>
      <c r="P127" t="str">
        <f>IF('Application Form'!H138="", "", 'Application Form'!H138)</f>
        <v/>
      </c>
      <c r="AA127" t="str">
        <f t="shared" si="3"/>
        <v/>
      </c>
      <c r="AH127" t="str">
        <f>IF(D127&lt;&gt;"", IF('Application Form'!$E$6=0, "", 'Application Form'!$E$6), "")</f>
        <v/>
      </c>
      <c r="AI127" t="str">
        <f>'Application Form'!K138&amp;
IF(AND('Application Form'!M138&lt;&gt;"", 'Application Form'!M138&lt;&gt;0), "+" &amp; 'Application Form'!M138, "") &amp;
IF(AND('Application Form'!O138&lt;&gt;"", 'Application Form'!O138&lt;&gt;0), "+" &amp; 'Application Form'!O138, "")</f>
        <v/>
      </c>
    </row>
    <row r="128" spans="2:35">
      <c r="B128" t="str">
        <f>IF(G128&lt;&gt;"", 'Application Form'!$E$2, "")</f>
        <v/>
      </c>
      <c r="D128" t="str">
        <f t="shared" si="2"/>
        <v/>
      </c>
      <c r="E128" t="str">
        <f>IF(F128&lt;&gt;"", 'Application Form'!$B$5, "")</f>
        <v/>
      </c>
      <c r="F128" t="str">
        <f>IF('Application Form'!B139="", "", 'Application Form'!B139)</f>
        <v/>
      </c>
      <c r="G128" t="str">
        <f>IF('Application Form'!I139="Genotype 85K","WBYS 85K",IF(AND('Application Form'!I139="Standalone Tests",OR(ISNUMBER(MATCH('Application Form'!K139,ProfileCodes,0)),ISNUMBER(MATCH('Application Form'!M139,ProfileCodes,0)),ISNUMBER(MATCH('Application Form'!O139,ProfileCodes,0)))),"WBYS 85K No Profile",IF('Application Form'!I139="Standalone Tests","WBYS 85K No Chip","")))</f>
        <v/>
      </c>
      <c r="H128" t="str">
        <f>IF(F128&lt;&gt;"", 'Application Form'!$B$2, "")</f>
        <v/>
      </c>
      <c r="I128" t="str">
        <f>IF(F128&lt;&gt;"", 'Application Form'!$B$3, "")</f>
        <v/>
      </c>
      <c r="J128" t="str">
        <f>IF(F129&lt;&gt;"", 'Application Form'!$B$7, "")</f>
        <v/>
      </c>
      <c r="L128" t="str">
        <f>IF('Application Form'!C139="", "", 'Application Form'!C139)</f>
        <v/>
      </c>
      <c r="M128" t="str">
        <f>IF('Application Form'!E139="", "", 'Application Form'!E139)</f>
        <v/>
      </c>
      <c r="N128" t="str">
        <f>IF('Application Form'!D139="", "", 'Application Form'!D139)</f>
        <v/>
      </c>
      <c r="O128" t="str">
        <f>IF('Application Form'!G139="", "", 'Application Form'!G139)</f>
        <v/>
      </c>
      <c r="P128" t="str">
        <f>IF('Application Form'!H139="", "", 'Application Form'!H139)</f>
        <v/>
      </c>
      <c r="AA128" t="str">
        <f t="shared" si="3"/>
        <v/>
      </c>
      <c r="AH128" t="str">
        <f>IF(D128&lt;&gt;"", IF('Application Form'!$E$6=0, "", 'Application Form'!$E$6), "")</f>
        <v/>
      </c>
      <c r="AI128" t="str">
        <f>'Application Form'!K139&amp;
IF(AND('Application Form'!M139&lt;&gt;"", 'Application Form'!M139&lt;&gt;0), "+" &amp; 'Application Form'!M139, "") &amp;
IF(AND('Application Form'!O139&lt;&gt;"", 'Application Form'!O139&lt;&gt;0), "+" &amp; 'Application Form'!O139, "")</f>
        <v/>
      </c>
    </row>
    <row r="129" spans="2:35">
      <c r="B129" t="str">
        <f>IF(G129&lt;&gt;"", 'Application Form'!$E$2, "")</f>
        <v/>
      </c>
      <c r="D129" t="str">
        <f t="shared" si="2"/>
        <v/>
      </c>
      <c r="E129" t="str">
        <f>IF(F129&lt;&gt;"", 'Application Form'!$B$5, "")</f>
        <v/>
      </c>
      <c r="F129" t="str">
        <f>IF('Application Form'!B140="", "", 'Application Form'!B140)</f>
        <v/>
      </c>
      <c r="G129" t="str">
        <f>IF('Application Form'!I140="Genotype 85K","WBYS 85K",IF(AND('Application Form'!I140="Standalone Tests",OR(ISNUMBER(MATCH('Application Form'!K140,ProfileCodes,0)),ISNUMBER(MATCH('Application Form'!M140,ProfileCodes,0)),ISNUMBER(MATCH('Application Form'!O140,ProfileCodes,0)))),"WBYS 85K No Profile",IF('Application Form'!I140="Standalone Tests","WBYS 85K No Chip","")))</f>
        <v/>
      </c>
      <c r="H129" t="str">
        <f>IF(F129&lt;&gt;"", 'Application Form'!$B$2, "")</f>
        <v/>
      </c>
      <c r="I129" t="str">
        <f>IF(F129&lt;&gt;"", 'Application Form'!$B$3, "")</f>
        <v/>
      </c>
      <c r="J129" t="str">
        <f>IF(F130&lt;&gt;"", 'Application Form'!$B$7, "")</f>
        <v/>
      </c>
      <c r="L129" t="str">
        <f>IF('Application Form'!C140="", "", 'Application Form'!C140)</f>
        <v/>
      </c>
      <c r="M129" t="str">
        <f>IF('Application Form'!E140="", "", 'Application Form'!E140)</f>
        <v/>
      </c>
      <c r="N129" t="str">
        <f>IF('Application Form'!D140="", "", 'Application Form'!D140)</f>
        <v/>
      </c>
      <c r="O129" t="str">
        <f>IF('Application Form'!G140="", "", 'Application Form'!G140)</f>
        <v/>
      </c>
      <c r="P129" t="str">
        <f>IF('Application Form'!H140="", "", 'Application Form'!H140)</f>
        <v/>
      </c>
      <c r="AA129" t="str">
        <f t="shared" si="3"/>
        <v/>
      </c>
      <c r="AH129" t="str">
        <f>IF(D129&lt;&gt;"", IF('Application Form'!$E$6=0, "", 'Application Form'!$E$6), "")</f>
        <v/>
      </c>
      <c r="AI129" t="str">
        <f>'Application Form'!K140&amp;
IF(AND('Application Form'!M140&lt;&gt;"", 'Application Form'!M140&lt;&gt;0), "+" &amp; 'Application Form'!M140, "") &amp;
IF(AND('Application Form'!O140&lt;&gt;"", 'Application Form'!O140&lt;&gt;0), "+" &amp; 'Application Form'!O140, "")</f>
        <v/>
      </c>
    </row>
    <row r="130" spans="2:35">
      <c r="B130" t="str">
        <f>IF(G130&lt;&gt;"", 'Application Form'!$E$2, "")</f>
        <v/>
      </c>
      <c r="D130" t="str">
        <f t="shared" si="2"/>
        <v/>
      </c>
      <c r="E130" t="str">
        <f>IF(F130&lt;&gt;"", 'Application Form'!$B$5, "")</f>
        <v/>
      </c>
      <c r="F130" t="str">
        <f>IF('Application Form'!B141="", "", 'Application Form'!B141)</f>
        <v/>
      </c>
      <c r="G130" t="str">
        <f>IF('Application Form'!I141="Genotype 85K","WBYS 85K",IF(AND('Application Form'!I141="Standalone Tests",OR(ISNUMBER(MATCH('Application Form'!K141,ProfileCodes,0)),ISNUMBER(MATCH('Application Form'!M141,ProfileCodes,0)),ISNUMBER(MATCH('Application Form'!O141,ProfileCodes,0)))),"WBYS 85K No Profile",IF('Application Form'!I141="Standalone Tests","WBYS 85K No Chip","")))</f>
        <v/>
      </c>
      <c r="H130" t="str">
        <f>IF(F130&lt;&gt;"", 'Application Form'!$B$2, "")</f>
        <v/>
      </c>
      <c r="I130" t="str">
        <f>IF(F130&lt;&gt;"", 'Application Form'!$B$3, "")</f>
        <v/>
      </c>
      <c r="J130" t="str">
        <f>IF(F131&lt;&gt;"", 'Application Form'!$B$7, "")</f>
        <v/>
      </c>
      <c r="L130" t="str">
        <f>IF('Application Form'!C141="", "", 'Application Form'!C141)</f>
        <v/>
      </c>
      <c r="M130" t="str">
        <f>IF('Application Form'!E141="", "", 'Application Form'!E141)</f>
        <v/>
      </c>
      <c r="N130" t="str">
        <f>IF('Application Form'!D141="", "", 'Application Form'!D141)</f>
        <v/>
      </c>
      <c r="O130" t="str">
        <f>IF('Application Form'!G141="", "", 'Application Form'!G141)</f>
        <v/>
      </c>
      <c r="P130" t="str">
        <f>IF('Application Form'!H141="", "", 'Application Form'!H141)</f>
        <v/>
      </c>
      <c r="AA130" t="str">
        <f t="shared" si="3"/>
        <v/>
      </c>
      <c r="AH130" t="str">
        <f>IF(D130&lt;&gt;"", IF('Application Form'!$E$6=0, "", 'Application Form'!$E$6), "")</f>
        <v/>
      </c>
      <c r="AI130" t="str">
        <f>'Application Form'!K141&amp;
IF(AND('Application Form'!M141&lt;&gt;"", 'Application Form'!M141&lt;&gt;0), "+" &amp; 'Application Form'!M141, "") &amp;
IF(AND('Application Form'!O141&lt;&gt;"", 'Application Form'!O141&lt;&gt;0), "+" &amp; 'Application Form'!O141, "")</f>
        <v/>
      </c>
    </row>
    <row r="131" spans="2:35">
      <c r="B131" t="str">
        <f>IF(G131&lt;&gt;"", 'Application Form'!$E$2, "")</f>
        <v/>
      </c>
      <c r="D131" t="str">
        <f t="shared" ref="D131:D194" si="4">IF(F131&lt;&gt;"", "Bovine", "")</f>
        <v/>
      </c>
      <c r="E131" t="str">
        <f>IF(F131&lt;&gt;"", 'Application Form'!$B$5, "")</f>
        <v/>
      </c>
      <c r="F131" t="str">
        <f>IF('Application Form'!B142="", "", 'Application Form'!B142)</f>
        <v/>
      </c>
      <c r="G131" t="str">
        <f>IF('Application Form'!I142="Genotype 85K","WBYS 85K",IF(AND('Application Form'!I142="Standalone Tests",OR(ISNUMBER(MATCH('Application Form'!K142,ProfileCodes,0)),ISNUMBER(MATCH('Application Form'!M142,ProfileCodes,0)),ISNUMBER(MATCH('Application Form'!O142,ProfileCodes,0)))),"WBYS 85K No Profile",IF('Application Form'!I142="Standalone Tests","WBYS 85K No Chip","")))</f>
        <v/>
      </c>
      <c r="H131" t="str">
        <f>IF(F131&lt;&gt;"", 'Application Form'!$B$2, "")</f>
        <v/>
      </c>
      <c r="I131" t="str">
        <f>IF(F131&lt;&gt;"", 'Application Form'!$B$3, "")</f>
        <v/>
      </c>
      <c r="J131" t="str">
        <f>IF(F132&lt;&gt;"", 'Application Form'!$B$7, "")</f>
        <v/>
      </c>
      <c r="L131" t="str">
        <f>IF('Application Form'!C142="", "", 'Application Form'!C142)</f>
        <v/>
      </c>
      <c r="M131" t="str">
        <f>IF('Application Form'!E142="", "", 'Application Form'!E142)</f>
        <v/>
      </c>
      <c r="N131" t="str">
        <f>IF('Application Form'!D142="", "", 'Application Form'!D142)</f>
        <v/>
      </c>
      <c r="O131" t="str">
        <f>IF('Application Form'!G142="", "", 'Application Form'!G142)</f>
        <v/>
      </c>
      <c r="P131" t="str">
        <f>IF('Application Form'!H142="", "", 'Application Form'!H142)</f>
        <v/>
      </c>
      <c r="AA131" t="str">
        <f t="shared" ref="AA131:AA194" si="5">IF(AB131="", "", IF(LEFT(AB131,1)="G", "SNP", "MS"))</f>
        <v/>
      </c>
      <c r="AH131" t="str">
        <f>IF(D131&lt;&gt;"", IF('Application Form'!$E$6=0, "", 'Application Form'!$E$6), "")</f>
        <v/>
      </c>
      <c r="AI131" t="str">
        <f>'Application Form'!K142&amp;
IF(AND('Application Form'!M142&lt;&gt;"", 'Application Form'!M142&lt;&gt;0), "+" &amp; 'Application Form'!M142, "") &amp;
IF(AND('Application Form'!O142&lt;&gt;"", 'Application Form'!O142&lt;&gt;0), "+" &amp; 'Application Form'!O142, "")</f>
        <v/>
      </c>
    </row>
    <row r="132" spans="2:35">
      <c r="B132" t="str">
        <f>IF(G132&lt;&gt;"", 'Application Form'!$E$2, "")</f>
        <v/>
      </c>
      <c r="D132" t="str">
        <f t="shared" si="4"/>
        <v/>
      </c>
      <c r="E132" t="str">
        <f>IF(F132&lt;&gt;"", 'Application Form'!$B$5, "")</f>
        <v/>
      </c>
      <c r="F132" t="str">
        <f>IF('Application Form'!B143="", "", 'Application Form'!B143)</f>
        <v/>
      </c>
      <c r="G132" t="str">
        <f>IF('Application Form'!I143="Genotype 85K","WBYS 85K",IF(AND('Application Form'!I143="Standalone Tests",OR(ISNUMBER(MATCH('Application Form'!K143,ProfileCodes,0)),ISNUMBER(MATCH('Application Form'!M143,ProfileCodes,0)),ISNUMBER(MATCH('Application Form'!O143,ProfileCodes,0)))),"WBYS 85K No Profile",IF('Application Form'!I143="Standalone Tests","WBYS 85K No Chip","")))</f>
        <v/>
      </c>
      <c r="H132" t="str">
        <f>IF(F132&lt;&gt;"", 'Application Form'!$B$2, "")</f>
        <v/>
      </c>
      <c r="I132" t="str">
        <f>IF(F132&lt;&gt;"", 'Application Form'!$B$3, "")</f>
        <v/>
      </c>
      <c r="J132" t="str">
        <f>IF(F133&lt;&gt;"", 'Application Form'!$B$7, "")</f>
        <v/>
      </c>
      <c r="L132" t="str">
        <f>IF('Application Form'!C143="", "", 'Application Form'!C143)</f>
        <v/>
      </c>
      <c r="M132" t="str">
        <f>IF('Application Form'!E143="", "", 'Application Form'!E143)</f>
        <v/>
      </c>
      <c r="N132" t="str">
        <f>IF('Application Form'!D143="", "", 'Application Form'!D143)</f>
        <v/>
      </c>
      <c r="O132" t="str">
        <f>IF('Application Form'!G143="", "", 'Application Form'!G143)</f>
        <v/>
      </c>
      <c r="P132" t="str">
        <f>IF('Application Form'!H143="", "", 'Application Form'!H143)</f>
        <v/>
      </c>
      <c r="AA132" t="str">
        <f t="shared" si="5"/>
        <v/>
      </c>
      <c r="AH132" t="str">
        <f>IF(D132&lt;&gt;"", IF('Application Form'!$E$6=0, "", 'Application Form'!$E$6), "")</f>
        <v/>
      </c>
      <c r="AI132" t="str">
        <f>'Application Form'!K143&amp;
IF(AND('Application Form'!M143&lt;&gt;"", 'Application Form'!M143&lt;&gt;0), "+" &amp; 'Application Form'!M143, "") &amp;
IF(AND('Application Form'!O143&lt;&gt;"", 'Application Form'!O143&lt;&gt;0), "+" &amp; 'Application Form'!O143, "")</f>
        <v/>
      </c>
    </row>
    <row r="133" spans="2:35">
      <c r="B133" t="str">
        <f>IF(G133&lt;&gt;"", 'Application Form'!$E$2, "")</f>
        <v/>
      </c>
      <c r="D133" t="str">
        <f t="shared" si="4"/>
        <v/>
      </c>
      <c r="E133" t="str">
        <f>IF(F133&lt;&gt;"", 'Application Form'!$B$5, "")</f>
        <v/>
      </c>
      <c r="F133" t="str">
        <f>IF('Application Form'!B144="", "", 'Application Form'!B144)</f>
        <v/>
      </c>
      <c r="G133" t="str">
        <f>IF('Application Form'!I144="Genotype 85K","WBYS 85K",IF(AND('Application Form'!I144="Standalone Tests",OR(ISNUMBER(MATCH('Application Form'!K144,ProfileCodes,0)),ISNUMBER(MATCH('Application Form'!M144,ProfileCodes,0)),ISNUMBER(MATCH('Application Form'!O144,ProfileCodes,0)))),"WBYS 85K No Profile",IF('Application Form'!I144="Standalone Tests","WBYS 85K No Chip","")))</f>
        <v/>
      </c>
      <c r="H133" t="str">
        <f>IF(F133&lt;&gt;"", 'Application Form'!$B$2, "")</f>
        <v/>
      </c>
      <c r="I133" t="str">
        <f>IF(F133&lt;&gt;"", 'Application Form'!$B$3, "")</f>
        <v/>
      </c>
      <c r="J133" t="str">
        <f>IF(F134&lt;&gt;"", 'Application Form'!$B$7, "")</f>
        <v/>
      </c>
      <c r="L133" t="str">
        <f>IF('Application Form'!C144="", "", 'Application Form'!C144)</f>
        <v/>
      </c>
      <c r="M133" t="str">
        <f>IF('Application Form'!E144="", "", 'Application Form'!E144)</f>
        <v/>
      </c>
      <c r="N133" t="str">
        <f>IF('Application Form'!D144="", "", 'Application Form'!D144)</f>
        <v/>
      </c>
      <c r="O133" t="str">
        <f>IF('Application Form'!G144="", "", 'Application Form'!G144)</f>
        <v/>
      </c>
      <c r="P133" t="str">
        <f>IF('Application Form'!H144="", "", 'Application Form'!H144)</f>
        <v/>
      </c>
      <c r="AA133" t="str">
        <f t="shared" si="5"/>
        <v/>
      </c>
      <c r="AH133" t="str">
        <f>IF(D133&lt;&gt;"", IF('Application Form'!$E$6=0, "", 'Application Form'!$E$6), "")</f>
        <v/>
      </c>
      <c r="AI133" t="str">
        <f>'Application Form'!K144&amp;
IF(AND('Application Form'!M144&lt;&gt;"", 'Application Form'!M144&lt;&gt;0), "+" &amp; 'Application Form'!M144, "") &amp;
IF(AND('Application Form'!O144&lt;&gt;"", 'Application Form'!O144&lt;&gt;0), "+" &amp; 'Application Form'!O144, "")</f>
        <v/>
      </c>
    </row>
    <row r="134" spans="2:35">
      <c r="B134" t="str">
        <f>IF(G134&lt;&gt;"", 'Application Form'!$E$2, "")</f>
        <v/>
      </c>
      <c r="D134" t="str">
        <f t="shared" si="4"/>
        <v/>
      </c>
      <c r="E134" t="str">
        <f>IF(F134&lt;&gt;"", 'Application Form'!$B$5, "")</f>
        <v/>
      </c>
      <c r="F134" t="str">
        <f>IF('Application Form'!B145="", "", 'Application Form'!B145)</f>
        <v/>
      </c>
      <c r="G134" t="str">
        <f>IF('Application Form'!I145="Genotype 85K","WBYS 85K",IF(AND('Application Form'!I145="Standalone Tests",OR(ISNUMBER(MATCH('Application Form'!K145,ProfileCodes,0)),ISNUMBER(MATCH('Application Form'!M145,ProfileCodes,0)),ISNUMBER(MATCH('Application Form'!O145,ProfileCodes,0)))),"WBYS 85K No Profile",IF('Application Form'!I145="Standalone Tests","WBYS 85K No Chip","")))</f>
        <v/>
      </c>
      <c r="H134" t="str">
        <f>IF(F134&lt;&gt;"", 'Application Form'!$B$2, "")</f>
        <v/>
      </c>
      <c r="I134" t="str">
        <f>IF(F134&lt;&gt;"", 'Application Form'!$B$3, "")</f>
        <v/>
      </c>
      <c r="J134" t="str">
        <f>IF(F135&lt;&gt;"", 'Application Form'!$B$7, "")</f>
        <v/>
      </c>
      <c r="L134" t="str">
        <f>IF('Application Form'!C145="", "", 'Application Form'!C145)</f>
        <v/>
      </c>
      <c r="M134" t="str">
        <f>IF('Application Form'!E145="", "", 'Application Form'!E145)</f>
        <v/>
      </c>
      <c r="N134" t="str">
        <f>IF('Application Form'!D145="", "", 'Application Form'!D145)</f>
        <v/>
      </c>
      <c r="O134" t="str">
        <f>IF('Application Form'!G145="", "", 'Application Form'!G145)</f>
        <v/>
      </c>
      <c r="P134" t="str">
        <f>IF('Application Form'!H145="", "", 'Application Form'!H145)</f>
        <v/>
      </c>
      <c r="AA134" t="str">
        <f t="shared" si="5"/>
        <v/>
      </c>
      <c r="AH134" t="str">
        <f>IF(D134&lt;&gt;"", IF('Application Form'!$E$6=0, "", 'Application Form'!$E$6), "")</f>
        <v/>
      </c>
      <c r="AI134" t="str">
        <f>'Application Form'!K145&amp;
IF(AND('Application Form'!M145&lt;&gt;"", 'Application Form'!M145&lt;&gt;0), "+" &amp; 'Application Form'!M145, "") &amp;
IF(AND('Application Form'!O145&lt;&gt;"", 'Application Form'!O145&lt;&gt;0), "+" &amp; 'Application Form'!O145, "")</f>
        <v/>
      </c>
    </row>
    <row r="135" spans="2:35">
      <c r="B135" t="str">
        <f>IF(G135&lt;&gt;"", 'Application Form'!$E$2, "")</f>
        <v/>
      </c>
      <c r="D135" t="str">
        <f t="shared" si="4"/>
        <v/>
      </c>
      <c r="E135" t="str">
        <f>IF(F135&lt;&gt;"", 'Application Form'!$B$5, "")</f>
        <v/>
      </c>
      <c r="F135" t="str">
        <f>IF('Application Form'!B146="", "", 'Application Form'!B146)</f>
        <v/>
      </c>
      <c r="G135" t="str">
        <f>IF('Application Form'!I146="Genotype 85K","WBYS 85K",IF(AND('Application Form'!I146="Standalone Tests",OR(ISNUMBER(MATCH('Application Form'!K146,ProfileCodes,0)),ISNUMBER(MATCH('Application Form'!M146,ProfileCodes,0)),ISNUMBER(MATCH('Application Form'!O146,ProfileCodes,0)))),"WBYS 85K No Profile",IF('Application Form'!I146="Standalone Tests","WBYS 85K No Chip","")))</f>
        <v/>
      </c>
      <c r="H135" t="str">
        <f>IF(F135&lt;&gt;"", 'Application Form'!$B$2, "")</f>
        <v/>
      </c>
      <c r="I135" t="str">
        <f>IF(F135&lt;&gt;"", 'Application Form'!$B$3, "")</f>
        <v/>
      </c>
      <c r="J135" t="str">
        <f>IF(F136&lt;&gt;"", 'Application Form'!$B$7, "")</f>
        <v/>
      </c>
      <c r="L135" t="str">
        <f>IF('Application Form'!C146="", "", 'Application Form'!C146)</f>
        <v/>
      </c>
      <c r="M135" t="str">
        <f>IF('Application Form'!E146="", "", 'Application Form'!E146)</f>
        <v/>
      </c>
      <c r="N135" t="str">
        <f>IF('Application Form'!D146="", "", 'Application Form'!D146)</f>
        <v/>
      </c>
      <c r="O135" t="str">
        <f>IF('Application Form'!G146="", "", 'Application Form'!G146)</f>
        <v/>
      </c>
      <c r="P135" t="str">
        <f>IF('Application Form'!H146="", "", 'Application Form'!H146)</f>
        <v/>
      </c>
      <c r="AA135" t="str">
        <f t="shared" si="5"/>
        <v/>
      </c>
      <c r="AH135" t="str">
        <f>IF(D135&lt;&gt;"", IF('Application Form'!$E$6=0, "", 'Application Form'!$E$6), "")</f>
        <v/>
      </c>
      <c r="AI135" t="str">
        <f>'Application Form'!K146&amp;
IF(AND('Application Form'!M146&lt;&gt;"", 'Application Form'!M146&lt;&gt;0), "+" &amp; 'Application Form'!M146, "") &amp;
IF(AND('Application Form'!O146&lt;&gt;"", 'Application Form'!O146&lt;&gt;0), "+" &amp; 'Application Form'!O146, "")</f>
        <v/>
      </c>
    </row>
    <row r="136" spans="2:35">
      <c r="B136" t="str">
        <f>IF(G136&lt;&gt;"", 'Application Form'!$E$2, "")</f>
        <v/>
      </c>
      <c r="D136" t="str">
        <f t="shared" si="4"/>
        <v/>
      </c>
      <c r="E136" t="str">
        <f>IF(F136&lt;&gt;"", 'Application Form'!$B$5, "")</f>
        <v/>
      </c>
      <c r="F136" t="str">
        <f>IF('Application Form'!B147="", "", 'Application Form'!B147)</f>
        <v/>
      </c>
      <c r="G136" t="str">
        <f>IF('Application Form'!I147="Genotype 85K","WBYS 85K",IF(AND('Application Form'!I147="Standalone Tests",OR(ISNUMBER(MATCH('Application Form'!K147,ProfileCodes,0)),ISNUMBER(MATCH('Application Form'!M147,ProfileCodes,0)),ISNUMBER(MATCH('Application Form'!O147,ProfileCodes,0)))),"WBYS 85K No Profile",IF('Application Form'!I147="Standalone Tests","WBYS 85K No Chip","")))</f>
        <v/>
      </c>
      <c r="H136" t="str">
        <f>IF(F136&lt;&gt;"", 'Application Form'!$B$2, "")</f>
        <v/>
      </c>
      <c r="I136" t="str">
        <f>IF(F136&lt;&gt;"", 'Application Form'!$B$3, "")</f>
        <v/>
      </c>
      <c r="J136" t="str">
        <f>IF(F137&lt;&gt;"", 'Application Form'!$B$7, "")</f>
        <v/>
      </c>
      <c r="L136" t="str">
        <f>IF('Application Form'!C147="", "", 'Application Form'!C147)</f>
        <v/>
      </c>
      <c r="M136" t="str">
        <f>IF('Application Form'!E147="", "", 'Application Form'!E147)</f>
        <v/>
      </c>
      <c r="N136" t="str">
        <f>IF('Application Form'!D147="", "", 'Application Form'!D147)</f>
        <v/>
      </c>
      <c r="O136" t="str">
        <f>IF('Application Form'!G147="", "", 'Application Form'!G147)</f>
        <v/>
      </c>
      <c r="P136" t="str">
        <f>IF('Application Form'!H147="", "", 'Application Form'!H147)</f>
        <v/>
      </c>
      <c r="AA136" t="str">
        <f t="shared" si="5"/>
        <v/>
      </c>
      <c r="AH136" t="str">
        <f>IF(D136&lt;&gt;"", IF('Application Form'!$E$6=0, "", 'Application Form'!$E$6), "")</f>
        <v/>
      </c>
      <c r="AI136" t="str">
        <f>'Application Form'!K147&amp;
IF(AND('Application Form'!M147&lt;&gt;"", 'Application Form'!M147&lt;&gt;0), "+" &amp; 'Application Form'!M147, "") &amp;
IF(AND('Application Form'!O147&lt;&gt;"", 'Application Form'!O147&lt;&gt;0), "+" &amp; 'Application Form'!O147, "")</f>
        <v/>
      </c>
    </row>
    <row r="137" spans="2:35">
      <c r="B137" t="str">
        <f>IF(G137&lt;&gt;"", 'Application Form'!$E$2, "")</f>
        <v/>
      </c>
      <c r="D137" t="str">
        <f t="shared" si="4"/>
        <v/>
      </c>
      <c r="E137" t="str">
        <f>IF(F137&lt;&gt;"", 'Application Form'!$B$5, "")</f>
        <v/>
      </c>
      <c r="F137" t="str">
        <f>IF('Application Form'!B148="", "", 'Application Form'!B148)</f>
        <v/>
      </c>
      <c r="G137" t="str">
        <f>IF('Application Form'!I148="Genotype 85K","WBYS 85K",IF(AND('Application Form'!I148="Standalone Tests",OR(ISNUMBER(MATCH('Application Form'!K148,ProfileCodes,0)),ISNUMBER(MATCH('Application Form'!M148,ProfileCodes,0)),ISNUMBER(MATCH('Application Form'!O148,ProfileCodes,0)))),"WBYS 85K No Profile",IF('Application Form'!I148="Standalone Tests","WBYS 85K No Chip","")))</f>
        <v/>
      </c>
      <c r="H137" t="str">
        <f>IF(F137&lt;&gt;"", 'Application Form'!$B$2, "")</f>
        <v/>
      </c>
      <c r="I137" t="str">
        <f>IF(F137&lt;&gt;"", 'Application Form'!$B$3, "")</f>
        <v/>
      </c>
      <c r="J137" t="str">
        <f>IF(F138&lt;&gt;"", 'Application Form'!$B$7, "")</f>
        <v/>
      </c>
      <c r="L137" t="str">
        <f>IF('Application Form'!C148="", "", 'Application Form'!C148)</f>
        <v/>
      </c>
      <c r="M137" t="str">
        <f>IF('Application Form'!E148="", "", 'Application Form'!E148)</f>
        <v/>
      </c>
      <c r="N137" t="str">
        <f>IF('Application Form'!D148="", "", 'Application Form'!D148)</f>
        <v/>
      </c>
      <c r="O137" t="str">
        <f>IF('Application Form'!G148="", "", 'Application Form'!G148)</f>
        <v/>
      </c>
      <c r="P137" t="str">
        <f>IF('Application Form'!H148="", "", 'Application Form'!H148)</f>
        <v/>
      </c>
      <c r="AA137" t="str">
        <f t="shared" si="5"/>
        <v/>
      </c>
      <c r="AH137" t="str">
        <f>IF(D137&lt;&gt;"", IF('Application Form'!$E$6=0, "", 'Application Form'!$E$6), "")</f>
        <v/>
      </c>
      <c r="AI137" t="str">
        <f>'Application Form'!K148&amp;
IF(AND('Application Form'!M148&lt;&gt;"", 'Application Form'!M148&lt;&gt;0), "+" &amp; 'Application Form'!M148, "") &amp;
IF(AND('Application Form'!O148&lt;&gt;"", 'Application Form'!O148&lt;&gt;0), "+" &amp; 'Application Form'!O148, "")</f>
        <v/>
      </c>
    </row>
    <row r="138" spans="2:35">
      <c r="B138" t="str">
        <f>IF(G138&lt;&gt;"", 'Application Form'!$E$2, "")</f>
        <v/>
      </c>
      <c r="D138" t="str">
        <f t="shared" si="4"/>
        <v/>
      </c>
      <c r="E138" t="str">
        <f>IF(F138&lt;&gt;"", 'Application Form'!$B$5, "")</f>
        <v/>
      </c>
      <c r="F138" t="str">
        <f>IF('Application Form'!B149="", "", 'Application Form'!B149)</f>
        <v/>
      </c>
      <c r="G138" t="str">
        <f>IF('Application Form'!I149="Genotype 85K","WBYS 85K",IF(AND('Application Form'!I149="Standalone Tests",OR(ISNUMBER(MATCH('Application Form'!K149,ProfileCodes,0)),ISNUMBER(MATCH('Application Form'!M149,ProfileCodes,0)),ISNUMBER(MATCH('Application Form'!O149,ProfileCodes,0)))),"WBYS 85K No Profile",IF('Application Form'!I149="Standalone Tests","WBYS 85K No Chip","")))</f>
        <v/>
      </c>
      <c r="H138" t="str">
        <f>IF(F138&lt;&gt;"", 'Application Form'!$B$2, "")</f>
        <v/>
      </c>
      <c r="I138" t="str">
        <f>IF(F138&lt;&gt;"", 'Application Form'!$B$3, "")</f>
        <v/>
      </c>
      <c r="J138" t="str">
        <f>IF(F139&lt;&gt;"", 'Application Form'!$B$7, "")</f>
        <v/>
      </c>
      <c r="L138" t="str">
        <f>IF('Application Form'!C149="", "", 'Application Form'!C149)</f>
        <v/>
      </c>
      <c r="M138" t="str">
        <f>IF('Application Form'!E149="", "", 'Application Form'!E149)</f>
        <v/>
      </c>
      <c r="N138" t="str">
        <f>IF('Application Form'!D149="", "", 'Application Form'!D149)</f>
        <v/>
      </c>
      <c r="O138" t="str">
        <f>IF('Application Form'!G149="", "", 'Application Form'!G149)</f>
        <v/>
      </c>
      <c r="P138" t="str">
        <f>IF('Application Form'!H149="", "", 'Application Form'!H149)</f>
        <v/>
      </c>
      <c r="AA138" t="str">
        <f t="shared" si="5"/>
        <v/>
      </c>
      <c r="AH138" t="str">
        <f>IF(D138&lt;&gt;"", IF('Application Form'!$E$6=0, "", 'Application Form'!$E$6), "")</f>
        <v/>
      </c>
      <c r="AI138" t="str">
        <f>'Application Form'!K149&amp;
IF(AND('Application Form'!M149&lt;&gt;"", 'Application Form'!M149&lt;&gt;0), "+" &amp; 'Application Form'!M149, "") &amp;
IF(AND('Application Form'!O149&lt;&gt;"", 'Application Form'!O149&lt;&gt;0), "+" &amp; 'Application Form'!O149, "")</f>
        <v/>
      </c>
    </row>
    <row r="139" spans="2:35">
      <c r="B139" t="str">
        <f>IF(G139&lt;&gt;"", 'Application Form'!$E$2, "")</f>
        <v/>
      </c>
      <c r="D139" t="str">
        <f t="shared" si="4"/>
        <v/>
      </c>
      <c r="E139" t="str">
        <f>IF(F139&lt;&gt;"", 'Application Form'!$B$5, "")</f>
        <v/>
      </c>
      <c r="F139" t="str">
        <f>IF('Application Form'!B150="", "", 'Application Form'!B150)</f>
        <v/>
      </c>
      <c r="G139" t="str">
        <f>IF('Application Form'!I150="Genotype 85K","WBYS 85K",IF(AND('Application Form'!I150="Standalone Tests",OR(ISNUMBER(MATCH('Application Form'!K150,ProfileCodes,0)),ISNUMBER(MATCH('Application Form'!M150,ProfileCodes,0)),ISNUMBER(MATCH('Application Form'!O150,ProfileCodes,0)))),"WBYS 85K No Profile",IF('Application Form'!I150="Standalone Tests","WBYS 85K No Chip","")))</f>
        <v/>
      </c>
      <c r="H139" t="str">
        <f>IF(F139&lt;&gt;"", 'Application Form'!$B$2, "")</f>
        <v/>
      </c>
      <c r="I139" t="str">
        <f>IF(F139&lt;&gt;"", 'Application Form'!$B$3, "")</f>
        <v/>
      </c>
      <c r="J139" t="str">
        <f>IF(F140&lt;&gt;"", 'Application Form'!$B$7, "")</f>
        <v/>
      </c>
      <c r="L139" t="str">
        <f>IF('Application Form'!C150="", "", 'Application Form'!C150)</f>
        <v/>
      </c>
      <c r="M139" t="str">
        <f>IF('Application Form'!E150="", "", 'Application Form'!E150)</f>
        <v/>
      </c>
      <c r="N139" t="str">
        <f>IF('Application Form'!D150="", "", 'Application Form'!D150)</f>
        <v/>
      </c>
      <c r="O139" t="str">
        <f>IF('Application Form'!G150="", "", 'Application Form'!G150)</f>
        <v/>
      </c>
      <c r="P139" t="str">
        <f>IF('Application Form'!H150="", "", 'Application Form'!H150)</f>
        <v/>
      </c>
      <c r="AA139" t="str">
        <f t="shared" si="5"/>
        <v/>
      </c>
      <c r="AH139" t="str">
        <f>IF(D139&lt;&gt;"", IF('Application Form'!$E$6=0, "", 'Application Form'!$E$6), "")</f>
        <v/>
      </c>
      <c r="AI139" t="str">
        <f>'Application Form'!K150&amp;
IF(AND('Application Form'!M150&lt;&gt;"", 'Application Form'!M150&lt;&gt;0), "+" &amp; 'Application Form'!M150, "") &amp;
IF(AND('Application Form'!O150&lt;&gt;"", 'Application Form'!O150&lt;&gt;0), "+" &amp; 'Application Form'!O150, "")</f>
        <v/>
      </c>
    </row>
    <row r="140" spans="2:35">
      <c r="B140" t="str">
        <f>IF(G140&lt;&gt;"", 'Application Form'!$E$2, "")</f>
        <v/>
      </c>
      <c r="D140" t="str">
        <f t="shared" si="4"/>
        <v/>
      </c>
      <c r="E140" t="str">
        <f>IF(F140&lt;&gt;"", 'Application Form'!$B$5, "")</f>
        <v/>
      </c>
      <c r="F140" t="str">
        <f>IF('Application Form'!B151="", "", 'Application Form'!B151)</f>
        <v/>
      </c>
      <c r="G140" t="str">
        <f>IF('Application Form'!I151="Genotype 85K","WBYS 85K",IF(AND('Application Form'!I151="Standalone Tests",OR(ISNUMBER(MATCH('Application Form'!K151,ProfileCodes,0)),ISNUMBER(MATCH('Application Form'!M151,ProfileCodes,0)),ISNUMBER(MATCH('Application Form'!O151,ProfileCodes,0)))),"WBYS 85K No Profile",IF('Application Form'!I151="Standalone Tests","WBYS 85K No Chip","")))</f>
        <v/>
      </c>
      <c r="H140" t="str">
        <f>IF(F140&lt;&gt;"", 'Application Form'!$B$2, "")</f>
        <v/>
      </c>
      <c r="I140" t="str">
        <f>IF(F140&lt;&gt;"", 'Application Form'!$B$3, "")</f>
        <v/>
      </c>
      <c r="J140" t="str">
        <f>IF(F141&lt;&gt;"", 'Application Form'!$B$7, "")</f>
        <v/>
      </c>
      <c r="L140" t="str">
        <f>IF('Application Form'!C151="", "", 'Application Form'!C151)</f>
        <v/>
      </c>
      <c r="M140" t="str">
        <f>IF('Application Form'!E151="", "", 'Application Form'!E151)</f>
        <v/>
      </c>
      <c r="N140" t="str">
        <f>IF('Application Form'!D151="", "", 'Application Form'!D151)</f>
        <v/>
      </c>
      <c r="O140" t="str">
        <f>IF('Application Form'!G151="", "", 'Application Form'!G151)</f>
        <v/>
      </c>
      <c r="P140" t="str">
        <f>IF('Application Form'!H151="", "", 'Application Form'!H151)</f>
        <v/>
      </c>
      <c r="AA140" t="str">
        <f t="shared" si="5"/>
        <v/>
      </c>
      <c r="AH140" t="str">
        <f>IF(D140&lt;&gt;"", IF('Application Form'!$E$6=0, "", 'Application Form'!$E$6), "")</f>
        <v/>
      </c>
      <c r="AI140" t="str">
        <f>'Application Form'!K151&amp;
IF(AND('Application Form'!M151&lt;&gt;"", 'Application Form'!M151&lt;&gt;0), "+" &amp; 'Application Form'!M151, "") &amp;
IF(AND('Application Form'!O151&lt;&gt;"", 'Application Form'!O151&lt;&gt;0), "+" &amp; 'Application Form'!O151, "")</f>
        <v/>
      </c>
    </row>
    <row r="141" spans="2:35">
      <c r="B141" t="str">
        <f>IF(G141&lt;&gt;"", 'Application Form'!$E$2, "")</f>
        <v/>
      </c>
      <c r="D141" t="str">
        <f t="shared" si="4"/>
        <v/>
      </c>
      <c r="E141" t="str">
        <f>IF(F141&lt;&gt;"", 'Application Form'!$B$5, "")</f>
        <v/>
      </c>
      <c r="F141" t="str">
        <f>IF('Application Form'!B152="", "", 'Application Form'!B152)</f>
        <v/>
      </c>
      <c r="G141" t="str">
        <f>IF('Application Form'!I152="Genotype 85K","WBYS 85K",IF(AND('Application Form'!I152="Standalone Tests",OR(ISNUMBER(MATCH('Application Form'!K152,ProfileCodes,0)),ISNUMBER(MATCH('Application Form'!M152,ProfileCodes,0)),ISNUMBER(MATCH('Application Form'!O152,ProfileCodes,0)))),"WBYS 85K No Profile",IF('Application Form'!I152="Standalone Tests","WBYS 85K No Chip","")))</f>
        <v/>
      </c>
      <c r="H141" t="str">
        <f>IF(F141&lt;&gt;"", 'Application Form'!$B$2, "")</f>
        <v/>
      </c>
      <c r="I141" t="str">
        <f>IF(F141&lt;&gt;"", 'Application Form'!$B$3, "")</f>
        <v/>
      </c>
      <c r="J141" t="str">
        <f>IF(F142&lt;&gt;"", 'Application Form'!$B$7, "")</f>
        <v/>
      </c>
      <c r="L141" t="str">
        <f>IF('Application Form'!C152="", "", 'Application Form'!C152)</f>
        <v/>
      </c>
      <c r="M141" t="str">
        <f>IF('Application Form'!E152="", "", 'Application Form'!E152)</f>
        <v/>
      </c>
      <c r="N141" t="str">
        <f>IF('Application Form'!D152="", "", 'Application Form'!D152)</f>
        <v/>
      </c>
      <c r="O141" t="str">
        <f>IF('Application Form'!G152="", "", 'Application Form'!G152)</f>
        <v/>
      </c>
      <c r="P141" t="str">
        <f>IF('Application Form'!H152="", "", 'Application Form'!H152)</f>
        <v/>
      </c>
      <c r="AA141" t="str">
        <f t="shared" si="5"/>
        <v/>
      </c>
      <c r="AH141" t="str">
        <f>IF(D141&lt;&gt;"", IF('Application Form'!$E$6=0, "", 'Application Form'!$E$6), "")</f>
        <v/>
      </c>
      <c r="AI141" t="str">
        <f>'Application Form'!K152&amp;
IF(AND('Application Form'!M152&lt;&gt;"", 'Application Form'!M152&lt;&gt;0), "+" &amp; 'Application Form'!M152, "") &amp;
IF(AND('Application Form'!O152&lt;&gt;"", 'Application Form'!O152&lt;&gt;0), "+" &amp; 'Application Form'!O152, "")</f>
        <v/>
      </c>
    </row>
    <row r="142" spans="2:35">
      <c r="B142" t="str">
        <f>IF(G142&lt;&gt;"", 'Application Form'!$E$2, "")</f>
        <v/>
      </c>
      <c r="D142" t="str">
        <f t="shared" si="4"/>
        <v/>
      </c>
      <c r="E142" t="str">
        <f>IF(F142&lt;&gt;"", 'Application Form'!$B$5, "")</f>
        <v/>
      </c>
      <c r="F142" t="str">
        <f>IF('Application Form'!B153="", "", 'Application Form'!B153)</f>
        <v/>
      </c>
      <c r="G142" t="str">
        <f>IF('Application Form'!I153="Genotype 85K","WBYS 85K",IF(AND('Application Form'!I153="Standalone Tests",OR(ISNUMBER(MATCH('Application Form'!K153,ProfileCodes,0)),ISNUMBER(MATCH('Application Form'!M153,ProfileCodes,0)),ISNUMBER(MATCH('Application Form'!O153,ProfileCodes,0)))),"WBYS 85K No Profile",IF('Application Form'!I153="Standalone Tests","WBYS 85K No Chip","")))</f>
        <v/>
      </c>
      <c r="H142" t="str">
        <f>IF(F142&lt;&gt;"", 'Application Form'!$B$2, "")</f>
        <v/>
      </c>
      <c r="I142" t="str">
        <f>IF(F142&lt;&gt;"", 'Application Form'!$B$3, "")</f>
        <v/>
      </c>
      <c r="J142" t="str">
        <f>IF(F143&lt;&gt;"", 'Application Form'!$B$7, "")</f>
        <v/>
      </c>
      <c r="L142" t="str">
        <f>IF('Application Form'!C153="", "", 'Application Form'!C153)</f>
        <v/>
      </c>
      <c r="M142" t="str">
        <f>IF('Application Form'!E153="", "", 'Application Form'!E153)</f>
        <v/>
      </c>
      <c r="N142" t="str">
        <f>IF('Application Form'!D153="", "", 'Application Form'!D153)</f>
        <v/>
      </c>
      <c r="O142" t="str">
        <f>IF('Application Form'!G153="", "", 'Application Form'!G153)</f>
        <v/>
      </c>
      <c r="P142" t="str">
        <f>IF('Application Form'!H153="", "", 'Application Form'!H153)</f>
        <v/>
      </c>
      <c r="AA142" t="str">
        <f t="shared" si="5"/>
        <v/>
      </c>
      <c r="AH142" t="str">
        <f>IF(D142&lt;&gt;"", IF('Application Form'!$E$6=0, "", 'Application Form'!$E$6), "")</f>
        <v/>
      </c>
      <c r="AI142" t="str">
        <f>'Application Form'!K153&amp;
IF(AND('Application Form'!M153&lt;&gt;"", 'Application Form'!M153&lt;&gt;0), "+" &amp; 'Application Form'!M153, "") &amp;
IF(AND('Application Form'!O153&lt;&gt;"", 'Application Form'!O153&lt;&gt;0), "+" &amp; 'Application Form'!O153, "")</f>
        <v/>
      </c>
    </row>
    <row r="143" spans="2:35">
      <c r="B143" t="str">
        <f>IF(G143&lt;&gt;"", 'Application Form'!$E$2, "")</f>
        <v/>
      </c>
      <c r="D143" t="str">
        <f t="shared" si="4"/>
        <v/>
      </c>
      <c r="E143" t="str">
        <f>IF(F143&lt;&gt;"", 'Application Form'!$B$5, "")</f>
        <v/>
      </c>
      <c r="F143" t="str">
        <f>IF('Application Form'!B154="", "", 'Application Form'!B154)</f>
        <v/>
      </c>
      <c r="G143" t="str">
        <f>IF('Application Form'!I154="Genotype 85K","WBYS 85K",IF(AND('Application Form'!I154="Standalone Tests",OR(ISNUMBER(MATCH('Application Form'!K154,ProfileCodes,0)),ISNUMBER(MATCH('Application Form'!M154,ProfileCodes,0)),ISNUMBER(MATCH('Application Form'!O154,ProfileCodes,0)))),"WBYS 85K No Profile",IF('Application Form'!I154="Standalone Tests","WBYS 85K No Chip","")))</f>
        <v/>
      </c>
      <c r="H143" t="str">
        <f>IF(F143&lt;&gt;"", 'Application Form'!$B$2, "")</f>
        <v/>
      </c>
      <c r="I143" t="str">
        <f>IF(F143&lt;&gt;"", 'Application Form'!$B$3, "")</f>
        <v/>
      </c>
      <c r="J143" t="str">
        <f>IF(F144&lt;&gt;"", 'Application Form'!$B$7, "")</f>
        <v/>
      </c>
      <c r="L143" t="str">
        <f>IF('Application Form'!C154="", "", 'Application Form'!C154)</f>
        <v/>
      </c>
      <c r="M143" t="str">
        <f>IF('Application Form'!E154="", "", 'Application Form'!E154)</f>
        <v/>
      </c>
      <c r="N143" t="str">
        <f>IF('Application Form'!D154="", "", 'Application Form'!D154)</f>
        <v/>
      </c>
      <c r="O143" t="str">
        <f>IF('Application Form'!G154="", "", 'Application Form'!G154)</f>
        <v/>
      </c>
      <c r="P143" t="str">
        <f>IF('Application Form'!H154="", "", 'Application Form'!H154)</f>
        <v/>
      </c>
      <c r="AA143" t="str">
        <f t="shared" si="5"/>
        <v/>
      </c>
      <c r="AH143" t="str">
        <f>IF(D143&lt;&gt;"", IF('Application Form'!$E$6=0, "", 'Application Form'!$E$6), "")</f>
        <v/>
      </c>
      <c r="AI143" t="str">
        <f>'Application Form'!K154&amp;
IF(AND('Application Form'!M154&lt;&gt;"", 'Application Form'!M154&lt;&gt;0), "+" &amp; 'Application Form'!M154, "") &amp;
IF(AND('Application Form'!O154&lt;&gt;"", 'Application Form'!O154&lt;&gt;0), "+" &amp; 'Application Form'!O154, "")</f>
        <v/>
      </c>
    </row>
    <row r="144" spans="2:35">
      <c r="B144" t="str">
        <f>IF(G144&lt;&gt;"", 'Application Form'!$E$2, "")</f>
        <v/>
      </c>
      <c r="D144" t="str">
        <f t="shared" si="4"/>
        <v/>
      </c>
      <c r="E144" t="str">
        <f>IF(F144&lt;&gt;"", 'Application Form'!$B$5, "")</f>
        <v/>
      </c>
      <c r="F144" t="str">
        <f>IF('Application Form'!B155="", "", 'Application Form'!B155)</f>
        <v/>
      </c>
      <c r="G144" t="str">
        <f>IF('Application Form'!I155="Genotype 85K","WBYS 85K",IF(AND('Application Form'!I155="Standalone Tests",OR(ISNUMBER(MATCH('Application Form'!K155,ProfileCodes,0)),ISNUMBER(MATCH('Application Form'!M155,ProfileCodes,0)),ISNUMBER(MATCH('Application Form'!O155,ProfileCodes,0)))),"WBYS 85K No Profile",IF('Application Form'!I155="Standalone Tests","WBYS 85K No Chip","")))</f>
        <v/>
      </c>
      <c r="H144" t="str">
        <f>IF(F144&lt;&gt;"", 'Application Form'!$B$2, "")</f>
        <v/>
      </c>
      <c r="I144" t="str">
        <f>IF(F144&lt;&gt;"", 'Application Form'!$B$3, "")</f>
        <v/>
      </c>
      <c r="J144" t="str">
        <f>IF(F145&lt;&gt;"", 'Application Form'!$B$7, "")</f>
        <v/>
      </c>
      <c r="L144" t="str">
        <f>IF('Application Form'!C155="", "", 'Application Form'!C155)</f>
        <v/>
      </c>
      <c r="M144" t="str">
        <f>IF('Application Form'!E155="", "", 'Application Form'!E155)</f>
        <v/>
      </c>
      <c r="N144" t="str">
        <f>IF('Application Form'!D155="", "", 'Application Form'!D155)</f>
        <v/>
      </c>
      <c r="O144" t="str">
        <f>IF('Application Form'!G155="", "", 'Application Form'!G155)</f>
        <v/>
      </c>
      <c r="P144" t="str">
        <f>IF('Application Form'!H155="", "", 'Application Form'!H155)</f>
        <v/>
      </c>
      <c r="AA144" t="str">
        <f t="shared" si="5"/>
        <v/>
      </c>
      <c r="AH144" t="str">
        <f>IF(D144&lt;&gt;"", IF('Application Form'!$E$6=0, "", 'Application Form'!$E$6), "")</f>
        <v/>
      </c>
      <c r="AI144" t="str">
        <f>'Application Form'!K155&amp;
IF(AND('Application Form'!M155&lt;&gt;"", 'Application Form'!M155&lt;&gt;0), "+" &amp; 'Application Form'!M155, "") &amp;
IF(AND('Application Form'!O155&lt;&gt;"", 'Application Form'!O155&lt;&gt;0), "+" &amp; 'Application Form'!O155, "")</f>
        <v/>
      </c>
    </row>
    <row r="145" spans="2:35">
      <c r="B145" t="str">
        <f>IF(G145&lt;&gt;"", 'Application Form'!$E$2, "")</f>
        <v/>
      </c>
      <c r="D145" t="str">
        <f t="shared" si="4"/>
        <v/>
      </c>
      <c r="E145" t="str">
        <f>IF(F145&lt;&gt;"", 'Application Form'!$B$5, "")</f>
        <v/>
      </c>
      <c r="F145" t="str">
        <f>IF('Application Form'!B156="", "", 'Application Form'!B156)</f>
        <v/>
      </c>
      <c r="G145" t="str">
        <f>IF('Application Form'!I156="Genotype 85K","WBYS 85K",IF(AND('Application Form'!I156="Standalone Tests",OR(ISNUMBER(MATCH('Application Form'!K156,ProfileCodes,0)),ISNUMBER(MATCH('Application Form'!M156,ProfileCodes,0)),ISNUMBER(MATCH('Application Form'!O156,ProfileCodes,0)))),"WBYS 85K No Profile",IF('Application Form'!I156="Standalone Tests","WBYS 85K No Chip","")))</f>
        <v/>
      </c>
      <c r="H145" t="str">
        <f>IF(F145&lt;&gt;"", 'Application Form'!$B$2, "")</f>
        <v/>
      </c>
      <c r="I145" t="str">
        <f>IF(F145&lt;&gt;"", 'Application Form'!$B$3, "")</f>
        <v/>
      </c>
      <c r="J145" t="str">
        <f>IF(F146&lt;&gt;"", 'Application Form'!$B$7, "")</f>
        <v/>
      </c>
      <c r="L145" t="str">
        <f>IF('Application Form'!C156="", "", 'Application Form'!C156)</f>
        <v/>
      </c>
      <c r="M145" t="str">
        <f>IF('Application Form'!E156="", "", 'Application Form'!E156)</f>
        <v/>
      </c>
      <c r="N145" t="str">
        <f>IF('Application Form'!D156="", "", 'Application Form'!D156)</f>
        <v/>
      </c>
      <c r="O145" t="str">
        <f>IF('Application Form'!G156="", "", 'Application Form'!G156)</f>
        <v/>
      </c>
      <c r="P145" t="str">
        <f>IF('Application Form'!H156="", "", 'Application Form'!H156)</f>
        <v/>
      </c>
      <c r="AA145" t="str">
        <f t="shared" si="5"/>
        <v/>
      </c>
      <c r="AH145" t="str">
        <f>IF(D145&lt;&gt;"", IF('Application Form'!$E$6=0, "", 'Application Form'!$E$6), "")</f>
        <v/>
      </c>
      <c r="AI145" t="str">
        <f>'Application Form'!K156&amp;
IF(AND('Application Form'!M156&lt;&gt;"", 'Application Form'!M156&lt;&gt;0), "+" &amp; 'Application Form'!M156, "") &amp;
IF(AND('Application Form'!O156&lt;&gt;"", 'Application Form'!O156&lt;&gt;0), "+" &amp; 'Application Form'!O156, "")</f>
        <v/>
      </c>
    </row>
    <row r="146" spans="2:35">
      <c r="B146" t="str">
        <f>IF(G146&lt;&gt;"", 'Application Form'!$E$2, "")</f>
        <v/>
      </c>
      <c r="D146" t="str">
        <f t="shared" si="4"/>
        <v/>
      </c>
      <c r="E146" t="str">
        <f>IF(F146&lt;&gt;"", 'Application Form'!$B$5, "")</f>
        <v/>
      </c>
      <c r="F146" t="str">
        <f>IF('Application Form'!B157="", "", 'Application Form'!B157)</f>
        <v/>
      </c>
      <c r="G146" t="str">
        <f>IF('Application Form'!I157="Genotype 85K","WBYS 85K",IF(AND('Application Form'!I157="Standalone Tests",OR(ISNUMBER(MATCH('Application Form'!K157,ProfileCodes,0)),ISNUMBER(MATCH('Application Form'!M157,ProfileCodes,0)),ISNUMBER(MATCH('Application Form'!O157,ProfileCodes,0)))),"WBYS 85K No Profile",IF('Application Form'!I157="Standalone Tests","WBYS 85K No Chip","")))</f>
        <v/>
      </c>
      <c r="H146" t="str">
        <f>IF(F146&lt;&gt;"", 'Application Form'!$B$2, "")</f>
        <v/>
      </c>
      <c r="I146" t="str">
        <f>IF(F146&lt;&gt;"", 'Application Form'!$B$3, "")</f>
        <v/>
      </c>
      <c r="J146" t="str">
        <f>IF(F147&lt;&gt;"", 'Application Form'!$B$7, "")</f>
        <v/>
      </c>
      <c r="L146" t="str">
        <f>IF('Application Form'!C157="", "", 'Application Form'!C157)</f>
        <v/>
      </c>
      <c r="M146" t="str">
        <f>IF('Application Form'!E157="", "", 'Application Form'!E157)</f>
        <v/>
      </c>
      <c r="N146" t="str">
        <f>IF('Application Form'!D157="", "", 'Application Form'!D157)</f>
        <v/>
      </c>
      <c r="O146" t="str">
        <f>IF('Application Form'!G157="", "", 'Application Form'!G157)</f>
        <v/>
      </c>
      <c r="P146" t="str">
        <f>IF('Application Form'!H157="", "", 'Application Form'!H157)</f>
        <v/>
      </c>
      <c r="AA146" t="str">
        <f t="shared" si="5"/>
        <v/>
      </c>
      <c r="AH146" t="str">
        <f>IF(D146&lt;&gt;"", IF('Application Form'!$E$6=0, "", 'Application Form'!$E$6), "")</f>
        <v/>
      </c>
      <c r="AI146" t="str">
        <f>'Application Form'!K157&amp;
IF(AND('Application Form'!M157&lt;&gt;"", 'Application Form'!M157&lt;&gt;0), "+" &amp; 'Application Form'!M157, "") &amp;
IF(AND('Application Form'!O157&lt;&gt;"", 'Application Form'!O157&lt;&gt;0), "+" &amp; 'Application Form'!O157, "")</f>
        <v/>
      </c>
    </row>
    <row r="147" spans="2:35">
      <c r="B147" t="str">
        <f>IF(G147&lt;&gt;"", 'Application Form'!$E$2, "")</f>
        <v/>
      </c>
      <c r="D147" t="str">
        <f t="shared" si="4"/>
        <v/>
      </c>
      <c r="E147" t="str">
        <f>IF(F147&lt;&gt;"", 'Application Form'!$B$5, "")</f>
        <v/>
      </c>
      <c r="F147" t="str">
        <f>IF('Application Form'!B158="", "", 'Application Form'!B158)</f>
        <v/>
      </c>
      <c r="G147" t="str">
        <f>IF('Application Form'!I158="Genotype 85K","WBYS 85K",IF(AND('Application Form'!I158="Standalone Tests",OR(ISNUMBER(MATCH('Application Form'!K158,ProfileCodes,0)),ISNUMBER(MATCH('Application Form'!M158,ProfileCodes,0)),ISNUMBER(MATCH('Application Form'!O158,ProfileCodes,0)))),"WBYS 85K No Profile",IF('Application Form'!I158="Standalone Tests","WBYS 85K No Chip","")))</f>
        <v/>
      </c>
      <c r="H147" t="str">
        <f>IF(F147&lt;&gt;"", 'Application Form'!$B$2, "")</f>
        <v/>
      </c>
      <c r="I147" t="str">
        <f>IF(F147&lt;&gt;"", 'Application Form'!$B$3, "")</f>
        <v/>
      </c>
      <c r="J147" t="str">
        <f>IF(F148&lt;&gt;"", 'Application Form'!$B$7, "")</f>
        <v/>
      </c>
      <c r="L147" t="str">
        <f>IF('Application Form'!C158="", "", 'Application Form'!C158)</f>
        <v/>
      </c>
      <c r="M147" t="str">
        <f>IF('Application Form'!E158="", "", 'Application Form'!E158)</f>
        <v/>
      </c>
      <c r="N147" t="str">
        <f>IF('Application Form'!D158="", "", 'Application Form'!D158)</f>
        <v/>
      </c>
      <c r="O147" t="str">
        <f>IF('Application Form'!G158="", "", 'Application Form'!G158)</f>
        <v/>
      </c>
      <c r="P147" t="str">
        <f>IF('Application Form'!H158="", "", 'Application Form'!H158)</f>
        <v/>
      </c>
      <c r="AA147" t="str">
        <f t="shared" si="5"/>
        <v/>
      </c>
      <c r="AH147" t="str">
        <f>IF(D147&lt;&gt;"", IF('Application Form'!$E$6=0, "", 'Application Form'!$E$6), "")</f>
        <v/>
      </c>
      <c r="AI147" t="str">
        <f>'Application Form'!K158&amp;
IF(AND('Application Form'!M158&lt;&gt;"", 'Application Form'!M158&lt;&gt;0), "+" &amp; 'Application Form'!M158, "") &amp;
IF(AND('Application Form'!O158&lt;&gt;"", 'Application Form'!O158&lt;&gt;0), "+" &amp; 'Application Form'!O158, "")</f>
        <v/>
      </c>
    </row>
    <row r="148" spans="2:35">
      <c r="B148" t="str">
        <f>IF(G148&lt;&gt;"", 'Application Form'!$E$2, "")</f>
        <v/>
      </c>
      <c r="D148" t="str">
        <f t="shared" si="4"/>
        <v/>
      </c>
      <c r="E148" t="str">
        <f>IF(F148&lt;&gt;"", 'Application Form'!$B$5, "")</f>
        <v/>
      </c>
      <c r="F148" t="str">
        <f>IF('Application Form'!B159="", "", 'Application Form'!B159)</f>
        <v/>
      </c>
      <c r="G148" t="str">
        <f>IF('Application Form'!I159="Genotype 85K","WBYS 85K",IF(AND('Application Form'!I159="Standalone Tests",OR(ISNUMBER(MATCH('Application Form'!K159,ProfileCodes,0)),ISNUMBER(MATCH('Application Form'!M159,ProfileCodes,0)),ISNUMBER(MATCH('Application Form'!O159,ProfileCodes,0)))),"WBYS 85K No Profile",IF('Application Form'!I159="Standalone Tests","WBYS 85K No Chip","")))</f>
        <v/>
      </c>
      <c r="H148" t="str">
        <f>IF(F148&lt;&gt;"", 'Application Form'!$B$2, "")</f>
        <v/>
      </c>
      <c r="I148" t="str">
        <f>IF(F148&lt;&gt;"", 'Application Form'!$B$3, "")</f>
        <v/>
      </c>
      <c r="J148" t="str">
        <f>IF(F149&lt;&gt;"", 'Application Form'!$B$7, "")</f>
        <v/>
      </c>
      <c r="L148" t="str">
        <f>IF('Application Form'!C159="", "", 'Application Form'!C159)</f>
        <v/>
      </c>
      <c r="M148" t="str">
        <f>IF('Application Form'!E159="", "", 'Application Form'!E159)</f>
        <v/>
      </c>
      <c r="N148" t="str">
        <f>IF('Application Form'!D159="", "", 'Application Form'!D159)</f>
        <v/>
      </c>
      <c r="O148" t="str">
        <f>IF('Application Form'!G159="", "", 'Application Form'!G159)</f>
        <v/>
      </c>
      <c r="P148" t="str">
        <f>IF('Application Form'!H159="", "", 'Application Form'!H159)</f>
        <v/>
      </c>
      <c r="AA148" t="str">
        <f t="shared" si="5"/>
        <v/>
      </c>
      <c r="AH148" t="str">
        <f>IF(D148&lt;&gt;"", IF('Application Form'!$E$6=0, "", 'Application Form'!$E$6), "")</f>
        <v/>
      </c>
      <c r="AI148" t="str">
        <f>'Application Form'!K159&amp;
IF(AND('Application Form'!M159&lt;&gt;"", 'Application Form'!M159&lt;&gt;0), "+" &amp; 'Application Form'!M159, "") &amp;
IF(AND('Application Form'!O159&lt;&gt;"", 'Application Form'!O159&lt;&gt;0), "+" &amp; 'Application Form'!O159, "")</f>
        <v/>
      </c>
    </row>
    <row r="149" spans="2:35">
      <c r="B149" t="str">
        <f>IF(G149&lt;&gt;"", 'Application Form'!$E$2, "")</f>
        <v/>
      </c>
      <c r="D149" t="str">
        <f t="shared" si="4"/>
        <v/>
      </c>
      <c r="E149" t="str">
        <f>IF(F149&lt;&gt;"", 'Application Form'!$B$5, "")</f>
        <v/>
      </c>
      <c r="F149" t="str">
        <f>IF('Application Form'!B160="", "", 'Application Form'!B160)</f>
        <v/>
      </c>
      <c r="G149" t="str">
        <f>IF('Application Form'!I160="Genotype 85K","WBYS 85K",IF(AND('Application Form'!I160="Standalone Tests",OR(ISNUMBER(MATCH('Application Form'!K160,ProfileCodes,0)),ISNUMBER(MATCH('Application Form'!M160,ProfileCodes,0)),ISNUMBER(MATCH('Application Form'!O160,ProfileCodes,0)))),"WBYS 85K No Profile",IF('Application Form'!I160="Standalone Tests","WBYS 85K No Chip","")))</f>
        <v/>
      </c>
      <c r="H149" t="str">
        <f>IF(F149&lt;&gt;"", 'Application Form'!$B$2, "")</f>
        <v/>
      </c>
      <c r="I149" t="str">
        <f>IF(F149&lt;&gt;"", 'Application Form'!$B$3, "")</f>
        <v/>
      </c>
      <c r="J149" t="str">
        <f>IF(F150&lt;&gt;"", 'Application Form'!$B$7, "")</f>
        <v/>
      </c>
      <c r="L149" t="str">
        <f>IF('Application Form'!C160="", "", 'Application Form'!C160)</f>
        <v/>
      </c>
      <c r="M149" t="str">
        <f>IF('Application Form'!E160="", "", 'Application Form'!E160)</f>
        <v/>
      </c>
      <c r="N149" t="str">
        <f>IF('Application Form'!D160="", "", 'Application Form'!D160)</f>
        <v/>
      </c>
      <c r="O149" t="str">
        <f>IF('Application Form'!G160="", "", 'Application Form'!G160)</f>
        <v/>
      </c>
      <c r="P149" t="str">
        <f>IF('Application Form'!H160="", "", 'Application Form'!H160)</f>
        <v/>
      </c>
      <c r="AA149" t="str">
        <f t="shared" si="5"/>
        <v/>
      </c>
      <c r="AH149" t="str">
        <f>IF(D149&lt;&gt;"", IF('Application Form'!$E$6=0, "", 'Application Form'!$E$6), "")</f>
        <v/>
      </c>
      <c r="AI149" t="str">
        <f>'Application Form'!K160&amp;
IF(AND('Application Form'!M160&lt;&gt;"", 'Application Form'!M160&lt;&gt;0), "+" &amp; 'Application Form'!M160, "") &amp;
IF(AND('Application Form'!O160&lt;&gt;"", 'Application Form'!O160&lt;&gt;0), "+" &amp; 'Application Form'!O160, "")</f>
        <v/>
      </c>
    </row>
    <row r="150" spans="2:35">
      <c r="B150" t="str">
        <f>IF(G150&lt;&gt;"", 'Application Form'!$E$2, "")</f>
        <v/>
      </c>
      <c r="D150" t="str">
        <f t="shared" si="4"/>
        <v/>
      </c>
      <c r="E150" t="str">
        <f>IF(F150&lt;&gt;"", 'Application Form'!$B$5, "")</f>
        <v/>
      </c>
      <c r="F150" t="str">
        <f>IF('Application Form'!B161="", "", 'Application Form'!B161)</f>
        <v/>
      </c>
      <c r="G150" t="str">
        <f>IF('Application Form'!I161="Genotype 85K","WBYS 85K",IF(AND('Application Form'!I161="Standalone Tests",OR(ISNUMBER(MATCH('Application Form'!K161,ProfileCodes,0)),ISNUMBER(MATCH('Application Form'!M161,ProfileCodes,0)),ISNUMBER(MATCH('Application Form'!O161,ProfileCodes,0)))),"WBYS 85K No Profile",IF('Application Form'!I161="Standalone Tests","WBYS 85K No Chip","")))</f>
        <v/>
      </c>
      <c r="H150" t="str">
        <f>IF(F150&lt;&gt;"", 'Application Form'!$B$2, "")</f>
        <v/>
      </c>
      <c r="I150" t="str">
        <f>IF(F150&lt;&gt;"", 'Application Form'!$B$3, "")</f>
        <v/>
      </c>
      <c r="J150" t="str">
        <f>IF(F151&lt;&gt;"", 'Application Form'!$B$7, "")</f>
        <v/>
      </c>
      <c r="L150" t="str">
        <f>IF('Application Form'!C161="", "", 'Application Form'!C161)</f>
        <v/>
      </c>
      <c r="M150" t="str">
        <f>IF('Application Form'!E161="", "", 'Application Form'!E161)</f>
        <v/>
      </c>
      <c r="N150" t="str">
        <f>IF('Application Form'!D161="", "", 'Application Form'!D161)</f>
        <v/>
      </c>
      <c r="O150" t="str">
        <f>IF('Application Form'!G161="", "", 'Application Form'!G161)</f>
        <v/>
      </c>
      <c r="P150" t="str">
        <f>IF('Application Form'!H161="", "", 'Application Form'!H161)</f>
        <v/>
      </c>
      <c r="AA150" t="str">
        <f t="shared" si="5"/>
        <v/>
      </c>
      <c r="AH150" t="str">
        <f>IF(D150&lt;&gt;"", IF('Application Form'!$E$6=0, "", 'Application Form'!$E$6), "")</f>
        <v/>
      </c>
      <c r="AI150" t="str">
        <f>'Application Form'!K161&amp;
IF(AND('Application Form'!M161&lt;&gt;"", 'Application Form'!M161&lt;&gt;0), "+" &amp; 'Application Form'!M161, "") &amp;
IF(AND('Application Form'!O161&lt;&gt;"", 'Application Form'!O161&lt;&gt;0), "+" &amp; 'Application Form'!O161, "")</f>
        <v/>
      </c>
    </row>
    <row r="151" spans="2:35">
      <c r="B151" t="str">
        <f>IF(G151&lt;&gt;"", 'Application Form'!$E$2, "")</f>
        <v/>
      </c>
      <c r="D151" t="str">
        <f t="shared" si="4"/>
        <v/>
      </c>
      <c r="E151" t="str">
        <f>IF(F151&lt;&gt;"", 'Application Form'!$B$5, "")</f>
        <v/>
      </c>
      <c r="F151" t="str">
        <f>IF('Application Form'!B162="", "", 'Application Form'!B162)</f>
        <v/>
      </c>
      <c r="G151" t="str">
        <f>IF('Application Form'!I162="Genotype 85K","WBYS 85K",IF(AND('Application Form'!I162="Standalone Tests",OR(ISNUMBER(MATCH('Application Form'!K162,ProfileCodes,0)),ISNUMBER(MATCH('Application Form'!M162,ProfileCodes,0)),ISNUMBER(MATCH('Application Form'!O162,ProfileCodes,0)))),"WBYS 85K No Profile",IF('Application Form'!I162="Standalone Tests","WBYS 85K No Chip","")))</f>
        <v/>
      </c>
      <c r="H151" t="str">
        <f>IF(F151&lt;&gt;"", 'Application Form'!$B$2, "")</f>
        <v/>
      </c>
      <c r="I151" t="str">
        <f>IF(F151&lt;&gt;"", 'Application Form'!$B$3, "")</f>
        <v/>
      </c>
      <c r="J151" t="str">
        <f>IF(F152&lt;&gt;"", 'Application Form'!$B$7, "")</f>
        <v/>
      </c>
      <c r="L151" t="str">
        <f>IF('Application Form'!C162="", "", 'Application Form'!C162)</f>
        <v/>
      </c>
      <c r="M151" t="str">
        <f>IF('Application Form'!E162="", "", 'Application Form'!E162)</f>
        <v/>
      </c>
      <c r="N151" t="str">
        <f>IF('Application Form'!D162="", "", 'Application Form'!D162)</f>
        <v/>
      </c>
      <c r="O151" t="str">
        <f>IF('Application Form'!G162="", "", 'Application Form'!G162)</f>
        <v/>
      </c>
      <c r="P151" t="str">
        <f>IF('Application Form'!H162="", "", 'Application Form'!H162)</f>
        <v/>
      </c>
      <c r="AA151" t="str">
        <f t="shared" si="5"/>
        <v/>
      </c>
      <c r="AH151" t="str">
        <f>IF(D151&lt;&gt;"", IF('Application Form'!$E$6=0, "", 'Application Form'!$E$6), "")</f>
        <v/>
      </c>
      <c r="AI151" t="str">
        <f>'Application Form'!K162&amp;
IF(AND('Application Form'!M162&lt;&gt;"", 'Application Form'!M162&lt;&gt;0), "+" &amp; 'Application Form'!M162, "") &amp;
IF(AND('Application Form'!O162&lt;&gt;"", 'Application Form'!O162&lt;&gt;0), "+" &amp; 'Application Form'!O162, "")</f>
        <v/>
      </c>
    </row>
    <row r="152" spans="2:35">
      <c r="B152" t="str">
        <f>IF(G152&lt;&gt;"", 'Application Form'!$E$2, "")</f>
        <v/>
      </c>
      <c r="D152" t="str">
        <f t="shared" si="4"/>
        <v/>
      </c>
      <c r="E152" t="str">
        <f>IF(F152&lt;&gt;"", 'Application Form'!$B$5, "")</f>
        <v/>
      </c>
      <c r="F152" t="str">
        <f>IF('Application Form'!B163="", "", 'Application Form'!B163)</f>
        <v/>
      </c>
      <c r="G152" t="str">
        <f>IF('Application Form'!I163="Genotype 85K","WBYS 85K",IF(AND('Application Form'!I163="Standalone Tests",OR(ISNUMBER(MATCH('Application Form'!K163,ProfileCodes,0)),ISNUMBER(MATCH('Application Form'!M163,ProfileCodes,0)),ISNUMBER(MATCH('Application Form'!O163,ProfileCodes,0)))),"WBYS 85K No Profile",IF('Application Form'!I163="Standalone Tests","WBYS 85K No Chip","")))</f>
        <v/>
      </c>
      <c r="H152" t="str">
        <f>IF(F152&lt;&gt;"", 'Application Form'!$B$2, "")</f>
        <v/>
      </c>
      <c r="I152" t="str">
        <f>IF(F152&lt;&gt;"", 'Application Form'!$B$3, "")</f>
        <v/>
      </c>
      <c r="J152" t="str">
        <f>IF(F153&lt;&gt;"", 'Application Form'!$B$7, "")</f>
        <v/>
      </c>
      <c r="L152" t="str">
        <f>IF('Application Form'!C163="", "", 'Application Form'!C163)</f>
        <v/>
      </c>
      <c r="M152" t="str">
        <f>IF('Application Form'!E163="", "", 'Application Form'!E163)</f>
        <v/>
      </c>
      <c r="N152" t="str">
        <f>IF('Application Form'!D163="", "", 'Application Form'!D163)</f>
        <v/>
      </c>
      <c r="O152" t="str">
        <f>IF('Application Form'!G163="", "", 'Application Form'!G163)</f>
        <v/>
      </c>
      <c r="P152" t="str">
        <f>IF('Application Form'!H163="", "", 'Application Form'!H163)</f>
        <v/>
      </c>
      <c r="AA152" t="str">
        <f t="shared" si="5"/>
        <v/>
      </c>
      <c r="AH152" t="str">
        <f>IF(D152&lt;&gt;"", IF('Application Form'!$E$6=0, "", 'Application Form'!$E$6), "")</f>
        <v/>
      </c>
      <c r="AI152" t="str">
        <f>'Application Form'!K163&amp;
IF(AND('Application Form'!M163&lt;&gt;"", 'Application Form'!M163&lt;&gt;0), "+" &amp; 'Application Form'!M163, "") &amp;
IF(AND('Application Form'!O163&lt;&gt;"", 'Application Form'!O163&lt;&gt;0), "+" &amp; 'Application Form'!O163, "")</f>
        <v/>
      </c>
    </row>
    <row r="153" spans="2:35">
      <c r="B153" t="str">
        <f>IF(G153&lt;&gt;"", 'Application Form'!$E$2, "")</f>
        <v/>
      </c>
      <c r="D153" t="str">
        <f t="shared" si="4"/>
        <v/>
      </c>
      <c r="E153" t="str">
        <f>IF(F153&lt;&gt;"", 'Application Form'!$B$5, "")</f>
        <v/>
      </c>
      <c r="F153" t="str">
        <f>IF('Application Form'!B164="", "", 'Application Form'!B164)</f>
        <v/>
      </c>
      <c r="G153" t="str">
        <f>IF('Application Form'!I164="Genotype 85K","WBYS 85K",IF(AND('Application Form'!I164="Standalone Tests",OR(ISNUMBER(MATCH('Application Form'!K164,ProfileCodes,0)),ISNUMBER(MATCH('Application Form'!M164,ProfileCodes,0)),ISNUMBER(MATCH('Application Form'!O164,ProfileCodes,0)))),"WBYS 85K No Profile",IF('Application Form'!I164="Standalone Tests","WBYS 85K No Chip","")))</f>
        <v/>
      </c>
      <c r="H153" t="str">
        <f>IF(F153&lt;&gt;"", 'Application Form'!$B$2, "")</f>
        <v/>
      </c>
      <c r="I153" t="str">
        <f>IF(F153&lt;&gt;"", 'Application Form'!$B$3, "")</f>
        <v/>
      </c>
      <c r="J153" t="str">
        <f>IF(F154&lt;&gt;"", 'Application Form'!$B$7, "")</f>
        <v/>
      </c>
      <c r="L153" t="str">
        <f>IF('Application Form'!C164="", "", 'Application Form'!C164)</f>
        <v/>
      </c>
      <c r="M153" t="str">
        <f>IF('Application Form'!E164="", "", 'Application Form'!E164)</f>
        <v/>
      </c>
      <c r="N153" t="str">
        <f>IF('Application Form'!D164="", "", 'Application Form'!D164)</f>
        <v/>
      </c>
      <c r="O153" t="str">
        <f>IF('Application Form'!G164="", "", 'Application Form'!G164)</f>
        <v/>
      </c>
      <c r="P153" t="str">
        <f>IF('Application Form'!H164="", "", 'Application Form'!H164)</f>
        <v/>
      </c>
      <c r="AA153" t="str">
        <f t="shared" si="5"/>
        <v/>
      </c>
      <c r="AH153" t="str">
        <f>IF(D153&lt;&gt;"", IF('Application Form'!$E$6=0, "", 'Application Form'!$E$6), "")</f>
        <v/>
      </c>
      <c r="AI153" t="str">
        <f>'Application Form'!K164&amp;
IF(AND('Application Form'!M164&lt;&gt;"", 'Application Form'!M164&lt;&gt;0), "+" &amp; 'Application Form'!M164, "") &amp;
IF(AND('Application Form'!O164&lt;&gt;"", 'Application Form'!O164&lt;&gt;0), "+" &amp; 'Application Form'!O164, "")</f>
        <v/>
      </c>
    </row>
    <row r="154" spans="2:35">
      <c r="B154" t="str">
        <f>IF(G154&lt;&gt;"", 'Application Form'!$E$2, "")</f>
        <v/>
      </c>
      <c r="D154" t="str">
        <f t="shared" si="4"/>
        <v/>
      </c>
      <c r="E154" t="str">
        <f>IF(F154&lt;&gt;"", 'Application Form'!$B$5, "")</f>
        <v/>
      </c>
      <c r="F154" t="str">
        <f>IF('Application Form'!B165="", "", 'Application Form'!B165)</f>
        <v/>
      </c>
      <c r="G154" t="str">
        <f>IF('Application Form'!I165="Genotype 85K","WBYS 85K",IF(AND('Application Form'!I165="Standalone Tests",OR(ISNUMBER(MATCH('Application Form'!K165,ProfileCodes,0)),ISNUMBER(MATCH('Application Form'!M165,ProfileCodes,0)),ISNUMBER(MATCH('Application Form'!O165,ProfileCodes,0)))),"WBYS 85K No Profile",IF('Application Form'!I165="Standalone Tests","WBYS 85K No Chip","")))</f>
        <v/>
      </c>
      <c r="H154" t="str">
        <f>IF(F154&lt;&gt;"", 'Application Form'!$B$2, "")</f>
        <v/>
      </c>
      <c r="I154" t="str">
        <f>IF(F154&lt;&gt;"", 'Application Form'!$B$3, "")</f>
        <v/>
      </c>
      <c r="J154" t="str">
        <f>IF(F155&lt;&gt;"", 'Application Form'!$B$7, "")</f>
        <v/>
      </c>
      <c r="L154" t="str">
        <f>IF('Application Form'!C165="", "", 'Application Form'!C165)</f>
        <v/>
      </c>
      <c r="M154" t="str">
        <f>IF('Application Form'!E165="", "", 'Application Form'!E165)</f>
        <v/>
      </c>
      <c r="N154" t="str">
        <f>IF('Application Form'!D165="", "", 'Application Form'!D165)</f>
        <v/>
      </c>
      <c r="O154" t="str">
        <f>IF('Application Form'!G165="", "", 'Application Form'!G165)</f>
        <v/>
      </c>
      <c r="P154" t="str">
        <f>IF('Application Form'!H165="", "", 'Application Form'!H165)</f>
        <v/>
      </c>
      <c r="AA154" t="str">
        <f t="shared" si="5"/>
        <v/>
      </c>
      <c r="AH154" t="str">
        <f>IF(D154&lt;&gt;"", IF('Application Form'!$E$6=0, "", 'Application Form'!$E$6), "")</f>
        <v/>
      </c>
      <c r="AI154" t="str">
        <f>'Application Form'!K165&amp;
IF(AND('Application Form'!M165&lt;&gt;"", 'Application Form'!M165&lt;&gt;0), "+" &amp; 'Application Form'!M165, "") &amp;
IF(AND('Application Form'!O165&lt;&gt;"", 'Application Form'!O165&lt;&gt;0), "+" &amp; 'Application Form'!O165, "")</f>
        <v/>
      </c>
    </row>
    <row r="155" spans="2:35">
      <c r="B155" t="str">
        <f>IF(G155&lt;&gt;"", 'Application Form'!$E$2, "")</f>
        <v/>
      </c>
      <c r="D155" t="str">
        <f t="shared" si="4"/>
        <v/>
      </c>
      <c r="E155" t="str">
        <f>IF(F155&lt;&gt;"", 'Application Form'!$B$5, "")</f>
        <v/>
      </c>
      <c r="F155" t="str">
        <f>IF('Application Form'!B166="", "", 'Application Form'!B166)</f>
        <v/>
      </c>
      <c r="G155" t="str">
        <f>IF('Application Form'!I166="Genotype 85K","WBYS 85K",IF(AND('Application Form'!I166="Standalone Tests",OR(ISNUMBER(MATCH('Application Form'!K166,ProfileCodes,0)),ISNUMBER(MATCH('Application Form'!M166,ProfileCodes,0)),ISNUMBER(MATCH('Application Form'!O166,ProfileCodes,0)))),"WBYS 85K No Profile",IF('Application Form'!I166="Standalone Tests","WBYS 85K No Chip","")))</f>
        <v/>
      </c>
      <c r="H155" t="str">
        <f>IF(F155&lt;&gt;"", 'Application Form'!$B$2, "")</f>
        <v/>
      </c>
      <c r="I155" t="str">
        <f>IF(F155&lt;&gt;"", 'Application Form'!$B$3, "")</f>
        <v/>
      </c>
      <c r="J155" t="str">
        <f>IF(F156&lt;&gt;"", 'Application Form'!$B$7, "")</f>
        <v/>
      </c>
      <c r="L155" t="str">
        <f>IF('Application Form'!C166="", "", 'Application Form'!C166)</f>
        <v/>
      </c>
      <c r="M155" t="str">
        <f>IF('Application Form'!E166="", "", 'Application Form'!E166)</f>
        <v/>
      </c>
      <c r="N155" t="str">
        <f>IF('Application Form'!D166="", "", 'Application Form'!D166)</f>
        <v/>
      </c>
      <c r="O155" t="str">
        <f>IF('Application Form'!G166="", "", 'Application Form'!G166)</f>
        <v/>
      </c>
      <c r="P155" t="str">
        <f>IF('Application Form'!H166="", "", 'Application Form'!H166)</f>
        <v/>
      </c>
      <c r="AA155" t="str">
        <f t="shared" si="5"/>
        <v/>
      </c>
      <c r="AH155" t="str">
        <f>IF(D155&lt;&gt;"", IF('Application Form'!$E$6=0, "", 'Application Form'!$E$6), "")</f>
        <v/>
      </c>
      <c r="AI155" t="str">
        <f>'Application Form'!K166&amp;
IF(AND('Application Form'!M166&lt;&gt;"", 'Application Form'!M166&lt;&gt;0), "+" &amp; 'Application Form'!M166, "") &amp;
IF(AND('Application Form'!O166&lt;&gt;"", 'Application Form'!O166&lt;&gt;0), "+" &amp; 'Application Form'!O166, "")</f>
        <v/>
      </c>
    </row>
    <row r="156" spans="2:35">
      <c r="B156" t="str">
        <f>IF(G156&lt;&gt;"", 'Application Form'!$E$2, "")</f>
        <v/>
      </c>
      <c r="D156" t="str">
        <f t="shared" si="4"/>
        <v/>
      </c>
      <c r="E156" t="str">
        <f>IF(F156&lt;&gt;"", 'Application Form'!$B$5, "")</f>
        <v/>
      </c>
      <c r="F156" t="str">
        <f>IF('Application Form'!B167="", "", 'Application Form'!B167)</f>
        <v/>
      </c>
      <c r="G156" t="str">
        <f>IF('Application Form'!I167="Genotype 85K","WBYS 85K",IF(AND('Application Form'!I167="Standalone Tests",OR(ISNUMBER(MATCH('Application Form'!K167,ProfileCodes,0)),ISNUMBER(MATCH('Application Form'!M167,ProfileCodes,0)),ISNUMBER(MATCH('Application Form'!O167,ProfileCodes,0)))),"WBYS 85K No Profile",IF('Application Form'!I167="Standalone Tests","WBYS 85K No Chip","")))</f>
        <v/>
      </c>
      <c r="H156" t="str">
        <f>IF(F156&lt;&gt;"", 'Application Form'!$B$2, "")</f>
        <v/>
      </c>
      <c r="I156" t="str">
        <f>IF(F156&lt;&gt;"", 'Application Form'!$B$3, "")</f>
        <v/>
      </c>
      <c r="J156" t="str">
        <f>IF(F157&lt;&gt;"", 'Application Form'!$B$7, "")</f>
        <v/>
      </c>
      <c r="L156" t="str">
        <f>IF('Application Form'!C167="", "", 'Application Form'!C167)</f>
        <v/>
      </c>
      <c r="M156" t="str">
        <f>IF('Application Form'!E167="", "", 'Application Form'!E167)</f>
        <v/>
      </c>
      <c r="N156" t="str">
        <f>IF('Application Form'!D167="", "", 'Application Form'!D167)</f>
        <v/>
      </c>
      <c r="O156" t="str">
        <f>IF('Application Form'!G167="", "", 'Application Form'!G167)</f>
        <v/>
      </c>
      <c r="P156" t="str">
        <f>IF('Application Form'!H167="", "", 'Application Form'!H167)</f>
        <v/>
      </c>
      <c r="AA156" t="str">
        <f t="shared" si="5"/>
        <v/>
      </c>
      <c r="AH156" t="str">
        <f>IF(D156&lt;&gt;"", IF('Application Form'!$E$6=0, "", 'Application Form'!$E$6), "")</f>
        <v/>
      </c>
      <c r="AI156" t="str">
        <f>'Application Form'!K167&amp;
IF(AND('Application Form'!M167&lt;&gt;"", 'Application Form'!M167&lt;&gt;0), "+" &amp; 'Application Form'!M167, "") &amp;
IF(AND('Application Form'!O167&lt;&gt;"", 'Application Form'!O167&lt;&gt;0), "+" &amp; 'Application Form'!O167, "")</f>
        <v/>
      </c>
    </row>
    <row r="157" spans="2:35">
      <c r="B157" t="str">
        <f>IF(G157&lt;&gt;"", 'Application Form'!$E$2, "")</f>
        <v/>
      </c>
      <c r="D157" t="str">
        <f t="shared" si="4"/>
        <v/>
      </c>
      <c r="E157" t="str">
        <f>IF(F157&lt;&gt;"", 'Application Form'!$B$5, "")</f>
        <v/>
      </c>
      <c r="F157" t="str">
        <f>IF('Application Form'!B168="", "", 'Application Form'!B168)</f>
        <v/>
      </c>
      <c r="G157" t="str">
        <f>IF('Application Form'!I168="Genotype 85K","WBYS 85K",IF(AND('Application Form'!I168="Standalone Tests",OR(ISNUMBER(MATCH('Application Form'!K168,ProfileCodes,0)),ISNUMBER(MATCH('Application Form'!M168,ProfileCodes,0)),ISNUMBER(MATCH('Application Form'!O168,ProfileCodes,0)))),"WBYS 85K No Profile",IF('Application Form'!I168="Standalone Tests","WBYS 85K No Chip","")))</f>
        <v/>
      </c>
      <c r="H157" t="str">
        <f>IF(F157&lt;&gt;"", 'Application Form'!$B$2, "")</f>
        <v/>
      </c>
      <c r="I157" t="str">
        <f>IF(F157&lt;&gt;"", 'Application Form'!$B$3, "")</f>
        <v/>
      </c>
      <c r="J157" t="str">
        <f>IF(F158&lt;&gt;"", 'Application Form'!$B$7, "")</f>
        <v/>
      </c>
      <c r="L157" t="str">
        <f>IF('Application Form'!C168="", "", 'Application Form'!C168)</f>
        <v/>
      </c>
      <c r="M157" t="str">
        <f>IF('Application Form'!E168="", "", 'Application Form'!E168)</f>
        <v/>
      </c>
      <c r="N157" t="str">
        <f>IF('Application Form'!D168="", "", 'Application Form'!D168)</f>
        <v/>
      </c>
      <c r="O157" t="str">
        <f>IF('Application Form'!G168="", "", 'Application Form'!G168)</f>
        <v/>
      </c>
      <c r="P157" t="str">
        <f>IF('Application Form'!H168="", "", 'Application Form'!H168)</f>
        <v/>
      </c>
      <c r="AA157" t="str">
        <f t="shared" si="5"/>
        <v/>
      </c>
      <c r="AH157" t="str">
        <f>IF(D157&lt;&gt;"", IF('Application Form'!$E$6=0, "", 'Application Form'!$E$6), "")</f>
        <v/>
      </c>
      <c r="AI157" t="str">
        <f>'Application Form'!K168&amp;
IF(AND('Application Form'!M168&lt;&gt;"", 'Application Form'!M168&lt;&gt;0), "+" &amp; 'Application Form'!M168, "") &amp;
IF(AND('Application Form'!O168&lt;&gt;"", 'Application Form'!O168&lt;&gt;0), "+" &amp; 'Application Form'!O168, "")</f>
        <v/>
      </c>
    </row>
    <row r="158" spans="2:35">
      <c r="B158" t="str">
        <f>IF(G158&lt;&gt;"", 'Application Form'!$E$2, "")</f>
        <v/>
      </c>
      <c r="D158" t="str">
        <f t="shared" si="4"/>
        <v/>
      </c>
      <c r="E158" t="str">
        <f>IF(F158&lt;&gt;"", 'Application Form'!$B$5, "")</f>
        <v/>
      </c>
      <c r="F158" t="str">
        <f>IF('Application Form'!B169="", "", 'Application Form'!B169)</f>
        <v/>
      </c>
      <c r="G158" t="str">
        <f>IF('Application Form'!I169="Genotype 85K","WBYS 85K",IF(AND('Application Form'!I169="Standalone Tests",OR(ISNUMBER(MATCH('Application Form'!K169,ProfileCodes,0)),ISNUMBER(MATCH('Application Form'!M169,ProfileCodes,0)),ISNUMBER(MATCH('Application Form'!O169,ProfileCodes,0)))),"WBYS 85K No Profile",IF('Application Form'!I169="Standalone Tests","WBYS 85K No Chip","")))</f>
        <v/>
      </c>
      <c r="H158" t="str">
        <f>IF(F158&lt;&gt;"", 'Application Form'!$B$2, "")</f>
        <v/>
      </c>
      <c r="I158" t="str">
        <f>IF(F158&lt;&gt;"", 'Application Form'!$B$3, "")</f>
        <v/>
      </c>
      <c r="J158" t="str">
        <f>IF(F159&lt;&gt;"", 'Application Form'!$B$7, "")</f>
        <v/>
      </c>
      <c r="L158" t="str">
        <f>IF('Application Form'!C169="", "", 'Application Form'!C169)</f>
        <v/>
      </c>
      <c r="M158" t="str">
        <f>IF('Application Form'!E169="", "", 'Application Form'!E169)</f>
        <v/>
      </c>
      <c r="N158" t="str">
        <f>IF('Application Form'!D169="", "", 'Application Form'!D169)</f>
        <v/>
      </c>
      <c r="O158" t="str">
        <f>IF('Application Form'!G169="", "", 'Application Form'!G169)</f>
        <v/>
      </c>
      <c r="P158" t="str">
        <f>IF('Application Form'!H169="", "", 'Application Form'!H169)</f>
        <v/>
      </c>
      <c r="AA158" t="str">
        <f t="shared" si="5"/>
        <v/>
      </c>
      <c r="AH158" t="str">
        <f>IF(D158&lt;&gt;"", IF('Application Form'!$E$6=0, "", 'Application Form'!$E$6), "")</f>
        <v/>
      </c>
      <c r="AI158" t="str">
        <f>'Application Form'!K169&amp;
IF(AND('Application Form'!M169&lt;&gt;"", 'Application Form'!M169&lt;&gt;0), "+" &amp; 'Application Form'!M169, "") &amp;
IF(AND('Application Form'!O169&lt;&gt;"", 'Application Form'!O169&lt;&gt;0), "+" &amp; 'Application Form'!O169, "")</f>
        <v/>
      </c>
    </row>
    <row r="159" spans="2:35">
      <c r="B159" t="str">
        <f>IF(G159&lt;&gt;"", 'Application Form'!$E$2, "")</f>
        <v/>
      </c>
      <c r="D159" t="str">
        <f t="shared" si="4"/>
        <v/>
      </c>
      <c r="E159" t="str">
        <f>IF(F159&lt;&gt;"", 'Application Form'!$B$5, "")</f>
        <v/>
      </c>
      <c r="F159" t="str">
        <f>IF('Application Form'!B170="", "", 'Application Form'!B170)</f>
        <v/>
      </c>
      <c r="G159" t="str">
        <f>IF('Application Form'!I170="Genotype 85K","WBYS 85K",IF(AND('Application Form'!I170="Standalone Tests",OR(ISNUMBER(MATCH('Application Form'!K170,ProfileCodes,0)),ISNUMBER(MATCH('Application Form'!M170,ProfileCodes,0)),ISNUMBER(MATCH('Application Form'!O170,ProfileCodes,0)))),"WBYS 85K No Profile",IF('Application Form'!I170="Standalone Tests","WBYS 85K No Chip","")))</f>
        <v/>
      </c>
      <c r="H159" t="str">
        <f>IF(F159&lt;&gt;"", 'Application Form'!$B$2, "")</f>
        <v/>
      </c>
      <c r="I159" t="str">
        <f>IF(F159&lt;&gt;"", 'Application Form'!$B$3, "")</f>
        <v/>
      </c>
      <c r="J159" t="str">
        <f>IF(F160&lt;&gt;"", 'Application Form'!$B$7, "")</f>
        <v/>
      </c>
      <c r="L159" t="str">
        <f>IF('Application Form'!C170="", "", 'Application Form'!C170)</f>
        <v/>
      </c>
      <c r="M159" t="str">
        <f>IF('Application Form'!E170="", "", 'Application Form'!E170)</f>
        <v/>
      </c>
      <c r="N159" t="str">
        <f>IF('Application Form'!D170="", "", 'Application Form'!D170)</f>
        <v/>
      </c>
      <c r="O159" t="str">
        <f>IF('Application Form'!G170="", "", 'Application Form'!G170)</f>
        <v/>
      </c>
      <c r="P159" t="str">
        <f>IF('Application Form'!H170="", "", 'Application Form'!H170)</f>
        <v/>
      </c>
      <c r="AA159" t="str">
        <f t="shared" si="5"/>
        <v/>
      </c>
      <c r="AH159" t="str">
        <f>IF(D159&lt;&gt;"", IF('Application Form'!$E$6=0, "", 'Application Form'!$E$6), "")</f>
        <v/>
      </c>
      <c r="AI159" t="str">
        <f>'Application Form'!K170&amp;
IF(AND('Application Form'!M170&lt;&gt;"", 'Application Form'!M170&lt;&gt;0), "+" &amp; 'Application Form'!M170, "") &amp;
IF(AND('Application Form'!O170&lt;&gt;"", 'Application Form'!O170&lt;&gt;0), "+" &amp; 'Application Form'!O170, "")</f>
        <v/>
      </c>
    </row>
    <row r="160" spans="2:35">
      <c r="B160" t="str">
        <f>IF(G160&lt;&gt;"", 'Application Form'!$E$2, "")</f>
        <v/>
      </c>
      <c r="D160" t="str">
        <f t="shared" si="4"/>
        <v/>
      </c>
      <c r="E160" t="str">
        <f>IF(F160&lt;&gt;"", 'Application Form'!$B$5, "")</f>
        <v/>
      </c>
      <c r="F160" t="str">
        <f>IF('Application Form'!B171="", "", 'Application Form'!B171)</f>
        <v/>
      </c>
      <c r="G160" t="str">
        <f>IF('Application Form'!I171="Genotype 85K","WBYS 85K",IF(AND('Application Form'!I171="Standalone Tests",OR(ISNUMBER(MATCH('Application Form'!K171,ProfileCodes,0)),ISNUMBER(MATCH('Application Form'!M171,ProfileCodes,0)),ISNUMBER(MATCH('Application Form'!O171,ProfileCodes,0)))),"WBYS 85K No Profile",IF('Application Form'!I171="Standalone Tests","WBYS 85K No Chip","")))</f>
        <v/>
      </c>
      <c r="H160" t="str">
        <f>IF(F160&lt;&gt;"", 'Application Form'!$B$2, "")</f>
        <v/>
      </c>
      <c r="I160" t="str">
        <f>IF(F160&lt;&gt;"", 'Application Form'!$B$3, "")</f>
        <v/>
      </c>
      <c r="J160" t="str">
        <f>IF(F161&lt;&gt;"", 'Application Form'!$B$7, "")</f>
        <v/>
      </c>
      <c r="L160" t="str">
        <f>IF('Application Form'!C171="", "", 'Application Form'!C171)</f>
        <v/>
      </c>
      <c r="M160" t="str">
        <f>IF('Application Form'!E171="", "", 'Application Form'!E171)</f>
        <v/>
      </c>
      <c r="N160" t="str">
        <f>IF('Application Form'!D171="", "", 'Application Form'!D171)</f>
        <v/>
      </c>
      <c r="O160" t="str">
        <f>IF('Application Form'!G171="", "", 'Application Form'!G171)</f>
        <v/>
      </c>
      <c r="P160" t="str">
        <f>IF('Application Form'!H171="", "", 'Application Form'!H171)</f>
        <v/>
      </c>
      <c r="AA160" t="str">
        <f t="shared" si="5"/>
        <v/>
      </c>
      <c r="AH160" t="str">
        <f>IF(D160&lt;&gt;"", IF('Application Form'!$E$6=0, "", 'Application Form'!$E$6), "")</f>
        <v/>
      </c>
      <c r="AI160" t="str">
        <f>'Application Form'!K171&amp;
IF(AND('Application Form'!M171&lt;&gt;"", 'Application Form'!M171&lt;&gt;0), "+" &amp; 'Application Form'!M171, "") &amp;
IF(AND('Application Form'!O171&lt;&gt;"", 'Application Form'!O171&lt;&gt;0), "+" &amp; 'Application Form'!O171, "")</f>
        <v/>
      </c>
    </row>
    <row r="161" spans="2:35">
      <c r="B161" t="str">
        <f>IF(G161&lt;&gt;"", 'Application Form'!$E$2, "")</f>
        <v/>
      </c>
      <c r="D161" t="str">
        <f t="shared" si="4"/>
        <v/>
      </c>
      <c r="E161" t="str">
        <f>IF(F161&lt;&gt;"", 'Application Form'!$B$5, "")</f>
        <v/>
      </c>
      <c r="F161" t="str">
        <f>IF('Application Form'!B172="", "", 'Application Form'!B172)</f>
        <v/>
      </c>
      <c r="G161" t="str">
        <f>IF('Application Form'!I172="Genotype 85K","WBYS 85K",IF(AND('Application Form'!I172="Standalone Tests",OR(ISNUMBER(MATCH('Application Form'!K172,ProfileCodes,0)),ISNUMBER(MATCH('Application Form'!M172,ProfileCodes,0)),ISNUMBER(MATCH('Application Form'!O172,ProfileCodes,0)))),"WBYS 85K No Profile",IF('Application Form'!I172="Standalone Tests","WBYS 85K No Chip","")))</f>
        <v/>
      </c>
      <c r="H161" t="str">
        <f>IF(F161&lt;&gt;"", 'Application Form'!$B$2, "")</f>
        <v/>
      </c>
      <c r="I161" t="str">
        <f>IF(F161&lt;&gt;"", 'Application Form'!$B$3, "")</f>
        <v/>
      </c>
      <c r="J161" t="str">
        <f>IF(F162&lt;&gt;"", 'Application Form'!$B$7, "")</f>
        <v/>
      </c>
      <c r="L161" t="str">
        <f>IF('Application Form'!C172="", "", 'Application Form'!C172)</f>
        <v/>
      </c>
      <c r="M161" t="str">
        <f>IF('Application Form'!E172="", "", 'Application Form'!E172)</f>
        <v/>
      </c>
      <c r="N161" t="str">
        <f>IF('Application Form'!D172="", "", 'Application Form'!D172)</f>
        <v/>
      </c>
      <c r="O161" t="str">
        <f>IF('Application Form'!G172="", "", 'Application Form'!G172)</f>
        <v/>
      </c>
      <c r="P161" t="str">
        <f>IF('Application Form'!H172="", "", 'Application Form'!H172)</f>
        <v/>
      </c>
      <c r="AA161" t="str">
        <f t="shared" si="5"/>
        <v/>
      </c>
      <c r="AH161" t="str">
        <f>IF(D161&lt;&gt;"", IF('Application Form'!$E$6=0, "", 'Application Form'!$E$6), "")</f>
        <v/>
      </c>
      <c r="AI161" t="str">
        <f>'Application Form'!K172&amp;
IF(AND('Application Form'!M172&lt;&gt;"", 'Application Form'!M172&lt;&gt;0), "+" &amp; 'Application Form'!M172, "") &amp;
IF(AND('Application Form'!O172&lt;&gt;"", 'Application Form'!O172&lt;&gt;0), "+" &amp; 'Application Form'!O172, "")</f>
        <v/>
      </c>
    </row>
    <row r="162" spans="2:35">
      <c r="B162" t="str">
        <f>IF(G162&lt;&gt;"", 'Application Form'!$E$2, "")</f>
        <v/>
      </c>
      <c r="D162" t="str">
        <f t="shared" si="4"/>
        <v/>
      </c>
      <c r="E162" t="str">
        <f>IF(F162&lt;&gt;"", 'Application Form'!$B$5, "")</f>
        <v/>
      </c>
      <c r="F162" t="str">
        <f>IF('Application Form'!B173="", "", 'Application Form'!B173)</f>
        <v/>
      </c>
      <c r="G162" t="str">
        <f>IF('Application Form'!I173="Genotype 85K","WBYS 85K",IF(AND('Application Form'!I173="Standalone Tests",OR(ISNUMBER(MATCH('Application Form'!K173,ProfileCodes,0)),ISNUMBER(MATCH('Application Form'!M173,ProfileCodes,0)),ISNUMBER(MATCH('Application Form'!O173,ProfileCodes,0)))),"WBYS 85K No Profile",IF('Application Form'!I173="Standalone Tests","WBYS 85K No Chip","")))</f>
        <v/>
      </c>
      <c r="H162" t="str">
        <f>IF(F162&lt;&gt;"", 'Application Form'!$B$2, "")</f>
        <v/>
      </c>
      <c r="I162" t="str">
        <f>IF(F162&lt;&gt;"", 'Application Form'!$B$3, "")</f>
        <v/>
      </c>
      <c r="J162" t="str">
        <f>IF(F163&lt;&gt;"", 'Application Form'!$B$7, "")</f>
        <v/>
      </c>
      <c r="L162" t="str">
        <f>IF('Application Form'!C173="", "", 'Application Form'!C173)</f>
        <v/>
      </c>
      <c r="M162" t="str">
        <f>IF('Application Form'!E173="", "", 'Application Form'!E173)</f>
        <v/>
      </c>
      <c r="N162" t="str">
        <f>IF('Application Form'!D173="", "", 'Application Form'!D173)</f>
        <v/>
      </c>
      <c r="O162" t="str">
        <f>IF('Application Form'!G173="", "", 'Application Form'!G173)</f>
        <v/>
      </c>
      <c r="P162" t="str">
        <f>IF('Application Form'!H173="", "", 'Application Form'!H173)</f>
        <v/>
      </c>
      <c r="AA162" t="str">
        <f t="shared" si="5"/>
        <v/>
      </c>
      <c r="AH162" t="str">
        <f>IF(D162&lt;&gt;"", IF('Application Form'!$E$6=0, "", 'Application Form'!$E$6), "")</f>
        <v/>
      </c>
      <c r="AI162" t="str">
        <f>'Application Form'!K173&amp;
IF(AND('Application Form'!M173&lt;&gt;"", 'Application Form'!M173&lt;&gt;0), "+" &amp; 'Application Form'!M173, "") &amp;
IF(AND('Application Form'!O173&lt;&gt;"", 'Application Form'!O173&lt;&gt;0), "+" &amp; 'Application Form'!O173, "")</f>
        <v/>
      </c>
    </row>
    <row r="163" spans="2:35">
      <c r="B163" t="str">
        <f>IF(G163&lt;&gt;"", 'Application Form'!$E$2, "")</f>
        <v/>
      </c>
      <c r="D163" t="str">
        <f t="shared" si="4"/>
        <v/>
      </c>
      <c r="E163" t="str">
        <f>IF(F163&lt;&gt;"", 'Application Form'!$B$5, "")</f>
        <v/>
      </c>
      <c r="F163" t="str">
        <f>IF('Application Form'!B174="", "", 'Application Form'!B174)</f>
        <v/>
      </c>
      <c r="G163" t="str">
        <f>IF('Application Form'!I174="Genotype 85K","WBYS 85K",IF(AND('Application Form'!I174="Standalone Tests",OR(ISNUMBER(MATCH('Application Form'!K174,ProfileCodes,0)),ISNUMBER(MATCH('Application Form'!M174,ProfileCodes,0)),ISNUMBER(MATCH('Application Form'!O174,ProfileCodes,0)))),"WBYS 85K No Profile",IF('Application Form'!I174="Standalone Tests","WBYS 85K No Chip","")))</f>
        <v/>
      </c>
      <c r="H163" t="str">
        <f>IF(F163&lt;&gt;"", 'Application Form'!$B$2, "")</f>
        <v/>
      </c>
      <c r="I163" t="str">
        <f>IF(F163&lt;&gt;"", 'Application Form'!$B$3, "")</f>
        <v/>
      </c>
      <c r="J163" t="str">
        <f>IF(F164&lt;&gt;"", 'Application Form'!$B$7, "")</f>
        <v/>
      </c>
      <c r="L163" t="str">
        <f>IF('Application Form'!C174="", "", 'Application Form'!C174)</f>
        <v/>
      </c>
      <c r="M163" t="str">
        <f>IF('Application Form'!E174="", "", 'Application Form'!E174)</f>
        <v/>
      </c>
      <c r="N163" t="str">
        <f>IF('Application Form'!D174="", "", 'Application Form'!D174)</f>
        <v/>
      </c>
      <c r="O163" t="str">
        <f>IF('Application Form'!G174="", "", 'Application Form'!G174)</f>
        <v/>
      </c>
      <c r="P163" t="str">
        <f>IF('Application Form'!H174="", "", 'Application Form'!H174)</f>
        <v/>
      </c>
      <c r="AA163" t="str">
        <f t="shared" si="5"/>
        <v/>
      </c>
      <c r="AH163" t="str">
        <f>IF(D163&lt;&gt;"", IF('Application Form'!$E$6=0, "", 'Application Form'!$E$6), "")</f>
        <v/>
      </c>
      <c r="AI163" t="str">
        <f>'Application Form'!K174&amp;
IF(AND('Application Form'!M174&lt;&gt;"", 'Application Form'!M174&lt;&gt;0), "+" &amp; 'Application Form'!M174, "") &amp;
IF(AND('Application Form'!O174&lt;&gt;"", 'Application Form'!O174&lt;&gt;0), "+" &amp; 'Application Form'!O174, "")</f>
        <v/>
      </c>
    </row>
    <row r="164" spans="2:35">
      <c r="B164" t="str">
        <f>IF(G164&lt;&gt;"", 'Application Form'!$E$2, "")</f>
        <v/>
      </c>
      <c r="D164" t="str">
        <f t="shared" si="4"/>
        <v/>
      </c>
      <c r="E164" t="str">
        <f>IF(F164&lt;&gt;"", 'Application Form'!$B$5, "")</f>
        <v/>
      </c>
      <c r="F164" t="str">
        <f>IF('Application Form'!B175="", "", 'Application Form'!B175)</f>
        <v/>
      </c>
      <c r="G164" t="str">
        <f>IF('Application Form'!I175="Genotype 85K","WBYS 85K",IF(AND('Application Form'!I175="Standalone Tests",OR(ISNUMBER(MATCH('Application Form'!K175,ProfileCodes,0)),ISNUMBER(MATCH('Application Form'!M175,ProfileCodes,0)),ISNUMBER(MATCH('Application Form'!O175,ProfileCodes,0)))),"WBYS 85K No Profile",IF('Application Form'!I175="Standalone Tests","WBYS 85K No Chip","")))</f>
        <v/>
      </c>
      <c r="H164" t="str">
        <f>IF(F164&lt;&gt;"", 'Application Form'!$B$2, "")</f>
        <v/>
      </c>
      <c r="I164" t="str">
        <f>IF(F164&lt;&gt;"", 'Application Form'!$B$3, "")</f>
        <v/>
      </c>
      <c r="J164" t="str">
        <f>IF(F165&lt;&gt;"", 'Application Form'!$B$7, "")</f>
        <v/>
      </c>
      <c r="L164" t="str">
        <f>IF('Application Form'!C175="", "", 'Application Form'!C175)</f>
        <v/>
      </c>
      <c r="M164" t="str">
        <f>IF('Application Form'!E175="", "", 'Application Form'!E175)</f>
        <v/>
      </c>
      <c r="N164" t="str">
        <f>IF('Application Form'!D175="", "", 'Application Form'!D175)</f>
        <v/>
      </c>
      <c r="O164" t="str">
        <f>IF('Application Form'!G175="", "", 'Application Form'!G175)</f>
        <v/>
      </c>
      <c r="P164" t="str">
        <f>IF('Application Form'!H175="", "", 'Application Form'!H175)</f>
        <v/>
      </c>
      <c r="AA164" t="str">
        <f t="shared" si="5"/>
        <v/>
      </c>
      <c r="AH164" t="str">
        <f>IF(D164&lt;&gt;"", IF('Application Form'!$E$6=0, "", 'Application Form'!$E$6), "")</f>
        <v/>
      </c>
      <c r="AI164" t="str">
        <f>'Application Form'!K175&amp;
IF(AND('Application Form'!M175&lt;&gt;"", 'Application Form'!M175&lt;&gt;0), "+" &amp; 'Application Form'!M175, "") &amp;
IF(AND('Application Form'!O175&lt;&gt;"", 'Application Form'!O175&lt;&gt;0), "+" &amp; 'Application Form'!O175, "")</f>
        <v/>
      </c>
    </row>
    <row r="165" spans="2:35">
      <c r="B165" t="str">
        <f>IF(G165&lt;&gt;"", 'Application Form'!$E$2, "")</f>
        <v/>
      </c>
      <c r="D165" t="str">
        <f t="shared" si="4"/>
        <v/>
      </c>
      <c r="E165" t="str">
        <f>IF(F165&lt;&gt;"", 'Application Form'!$B$5, "")</f>
        <v/>
      </c>
      <c r="F165" t="str">
        <f>IF('Application Form'!B176="", "", 'Application Form'!B176)</f>
        <v/>
      </c>
      <c r="G165" t="str">
        <f>IF('Application Form'!I176="Genotype 85K","WBYS 85K",IF(AND('Application Form'!I176="Standalone Tests",OR(ISNUMBER(MATCH('Application Form'!K176,ProfileCodes,0)),ISNUMBER(MATCH('Application Form'!M176,ProfileCodes,0)),ISNUMBER(MATCH('Application Form'!O176,ProfileCodes,0)))),"WBYS 85K No Profile",IF('Application Form'!I176="Standalone Tests","WBYS 85K No Chip","")))</f>
        <v/>
      </c>
      <c r="H165" t="str">
        <f>IF(F165&lt;&gt;"", 'Application Form'!$B$2, "")</f>
        <v/>
      </c>
      <c r="I165" t="str">
        <f>IF(F165&lt;&gt;"", 'Application Form'!$B$3, "")</f>
        <v/>
      </c>
      <c r="J165" t="str">
        <f>IF(F166&lt;&gt;"", 'Application Form'!$B$7, "")</f>
        <v/>
      </c>
      <c r="L165" t="str">
        <f>IF('Application Form'!C176="", "", 'Application Form'!C176)</f>
        <v/>
      </c>
      <c r="M165" t="str">
        <f>IF('Application Form'!E176="", "", 'Application Form'!E176)</f>
        <v/>
      </c>
      <c r="N165" t="str">
        <f>IF('Application Form'!D176="", "", 'Application Form'!D176)</f>
        <v/>
      </c>
      <c r="O165" t="str">
        <f>IF('Application Form'!G176="", "", 'Application Form'!G176)</f>
        <v/>
      </c>
      <c r="P165" t="str">
        <f>IF('Application Form'!H176="", "", 'Application Form'!H176)</f>
        <v/>
      </c>
      <c r="AA165" t="str">
        <f t="shared" si="5"/>
        <v/>
      </c>
      <c r="AH165" t="str">
        <f>IF(D165&lt;&gt;"", IF('Application Form'!$E$6=0, "", 'Application Form'!$E$6), "")</f>
        <v/>
      </c>
      <c r="AI165" t="str">
        <f>'Application Form'!K176&amp;
IF(AND('Application Form'!M176&lt;&gt;"", 'Application Form'!M176&lt;&gt;0), "+" &amp; 'Application Form'!M176, "") &amp;
IF(AND('Application Form'!O176&lt;&gt;"", 'Application Form'!O176&lt;&gt;0), "+" &amp; 'Application Form'!O176, "")</f>
        <v/>
      </c>
    </row>
    <row r="166" spans="2:35">
      <c r="B166" t="str">
        <f>IF(G166&lt;&gt;"", 'Application Form'!$E$2, "")</f>
        <v/>
      </c>
      <c r="D166" t="str">
        <f t="shared" si="4"/>
        <v/>
      </c>
      <c r="E166" t="str">
        <f>IF(F166&lt;&gt;"", 'Application Form'!$B$5, "")</f>
        <v/>
      </c>
      <c r="F166" t="str">
        <f>IF('Application Form'!B177="", "", 'Application Form'!B177)</f>
        <v/>
      </c>
      <c r="G166" t="str">
        <f>IF('Application Form'!I177="Genotype 85K","WBYS 85K",IF(AND('Application Form'!I177="Standalone Tests",OR(ISNUMBER(MATCH('Application Form'!K177,ProfileCodes,0)),ISNUMBER(MATCH('Application Form'!M177,ProfileCodes,0)),ISNUMBER(MATCH('Application Form'!O177,ProfileCodes,0)))),"WBYS 85K No Profile",IF('Application Form'!I177="Standalone Tests","WBYS 85K No Chip","")))</f>
        <v/>
      </c>
      <c r="H166" t="str">
        <f>IF(F166&lt;&gt;"", 'Application Form'!$B$2, "")</f>
        <v/>
      </c>
      <c r="I166" t="str">
        <f>IF(F166&lt;&gt;"", 'Application Form'!$B$3, "")</f>
        <v/>
      </c>
      <c r="J166" t="str">
        <f>IF(F167&lt;&gt;"", 'Application Form'!$B$7, "")</f>
        <v/>
      </c>
      <c r="L166" t="str">
        <f>IF('Application Form'!C177="", "", 'Application Form'!C177)</f>
        <v/>
      </c>
      <c r="M166" t="str">
        <f>IF('Application Form'!E177="", "", 'Application Form'!E177)</f>
        <v/>
      </c>
      <c r="N166" t="str">
        <f>IF('Application Form'!D177="", "", 'Application Form'!D177)</f>
        <v/>
      </c>
      <c r="O166" t="str">
        <f>IF('Application Form'!G177="", "", 'Application Form'!G177)</f>
        <v/>
      </c>
      <c r="P166" t="str">
        <f>IF('Application Form'!H177="", "", 'Application Form'!H177)</f>
        <v/>
      </c>
      <c r="AA166" t="str">
        <f t="shared" si="5"/>
        <v/>
      </c>
      <c r="AH166" t="str">
        <f>IF(D166&lt;&gt;"", IF('Application Form'!$E$6=0, "", 'Application Form'!$E$6), "")</f>
        <v/>
      </c>
      <c r="AI166" t="str">
        <f>'Application Form'!K177&amp;
IF(AND('Application Form'!M177&lt;&gt;"", 'Application Form'!M177&lt;&gt;0), "+" &amp; 'Application Form'!M177, "") &amp;
IF(AND('Application Form'!O177&lt;&gt;"", 'Application Form'!O177&lt;&gt;0), "+" &amp; 'Application Form'!O177, "")</f>
        <v/>
      </c>
    </row>
    <row r="167" spans="2:35">
      <c r="B167" t="str">
        <f>IF(G167&lt;&gt;"", 'Application Form'!$E$2, "")</f>
        <v/>
      </c>
      <c r="D167" t="str">
        <f t="shared" si="4"/>
        <v/>
      </c>
      <c r="E167" t="str">
        <f>IF(F167&lt;&gt;"", 'Application Form'!$B$5, "")</f>
        <v/>
      </c>
      <c r="F167" t="str">
        <f>IF('Application Form'!B178="", "", 'Application Form'!B178)</f>
        <v/>
      </c>
      <c r="G167" t="str">
        <f>IF('Application Form'!I178="Genotype 85K","WBYS 85K",IF(AND('Application Form'!I178="Standalone Tests",OR(ISNUMBER(MATCH('Application Form'!K178,ProfileCodes,0)),ISNUMBER(MATCH('Application Form'!M178,ProfileCodes,0)),ISNUMBER(MATCH('Application Form'!O178,ProfileCodes,0)))),"WBYS 85K No Profile",IF('Application Form'!I178="Standalone Tests","WBYS 85K No Chip","")))</f>
        <v/>
      </c>
      <c r="H167" t="str">
        <f>IF(F167&lt;&gt;"", 'Application Form'!$B$2, "")</f>
        <v/>
      </c>
      <c r="I167" t="str">
        <f>IF(F167&lt;&gt;"", 'Application Form'!$B$3, "")</f>
        <v/>
      </c>
      <c r="J167" t="str">
        <f>IF(F168&lt;&gt;"", 'Application Form'!$B$7, "")</f>
        <v/>
      </c>
      <c r="L167" t="str">
        <f>IF('Application Form'!C178="", "", 'Application Form'!C178)</f>
        <v/>
      </c>
      <c r="M167" t="str">
        <f>IF('Application Form'!E178="", "", 'Application Form'!E178)</f>
        <v/>
      </c>
      <c r="N167" t="str">
        <f>IF('Application Form'!D178="", "", 'Application Form'!D178)</f>
        <v/>
      </c>
      <c r="O167" t="str">
        <f>IF('Application Form'!G178="", "", 'Application Form'!G178)</f>
        <v/>
      </c>
      <c r="P167" t="str">
        <f>IF('Application Form'!H178="", "", 'Application Form'!H178)</f>
        <v/>
      </c>
      <c r="AA167" t="str">
        <f t="shared" si="5"/>
        <v/>
      </c>
      <c r="AH167" t="str">
        <f>IF(D167&lt;&gt;"", IF('Application Form'!$E$6=0, "", 'Application Form'!$E$6), "")</f>
        <v/>
      </c>
      <c r="AI167" t="str">
        <f>'Application Form'!K178&amp;
IF(AND('Application Form'!M178&lt;&gt;"", 'Application Form'!M178&lt;&gt;0), "+" &amp; 'Application Form'!M178, "") &amp;
IF(AND('Application Form'!O178&lt;&gt;"", 'Application Form'!O178&lt;&gt;0), "+" &amp; 'Application Form'!O178, "")</f>
        <v/>
      </c>
    </row>
    <row r="168" spans="2:35">
      <c r="B168" t="str">
        <f>IF(G168&lt;&gt;"", 'Application Form'!$E$2, "")</f>
        <v/>
      </c>
      <c r="D168" t="str">
        <f t="shared" si="4"/>
        <v/>
      </c>
      <c r="E168" t="str">
        <f>IF(F168&lt;&gt;"", 'Application Form'!$B$5, "")</f>
        <v/>
      </c>
      <c r="F168" t="str">
        <f>IF('Application Form'!B179="", "", 'Application Form'!B179)</f>
        <v/>
      </c>
      <c r="G168" t="str">
        <f>IF('Application Form'!I179="Genotype 85K","WBYS 85K",IF(AND('Application Form'!I179="Standalone Tests",OR(ISNUMBER(MATCH('Application Form'!K179,ProfileCodes,0)),ISNUMBER(MATCH('Application Form'!M179,ProfileCodes,0)),ISNUMBER(MATCH('Application Form'!O179,ProfileCodes,0)))),"WBYS 85K No Profile",IF('Application Form'!I179="Standalone Tests","WBYS 85K No Chip","")))</f>
        <v/>
      </c>
      <c r="H168" t="str">
        <f>IF(F168&lt;&gt;"", 'Application Form'!$B$2, "")</f>
        <v/>
      </c>
      <c r="I168" t="str">
        <f>IF(F168&lt;&gt;"", 'Application Form'!$B$3, "")</f>
        <v/>
      </c>
      <c r="J168" t="str">
        <f>IF(F169&lt;&gt;"", 'Application Form'!$B$7, "")</f>
        <v/>
      </c>
      <c r="L168" t="str">
        <f>IF('Application Form'!C179="", "", 'Application Form'!C179)</f>
        <v/>
      </c>
      <c r="M168" t="str">
        <f>IF('Application Form'!E179="", "", 'Application Form'!E179)</f>
        <v/>
      </c>
      <c r="N168" t="str">
        <f>IF('Application Form'!D179="", "", 'Application Form'!D179)</f>
        <v/>
      </c>
      <c r="O168" t="str">
        <f>IF('Application Form'!G179="", "", 'Application Form'!G179)</f>
        <v/>
      </c>
      <c r="P168" t="str">
        <f>IF('Application Form'!H179="", "", 'Application Form'!H179)</f>
        <v/>
      </c>
      <c r="AA168" t="str">
        <f t="shared" si="5"/>
        <v/>
      </c>
      <c r="AH168" t="str">
        <f>IF(D168&lt;&gt;"", IF('Application Form'!$E$6=0, "", 'Application Form'!$E$6), "")</f>
        <v/>
      </c>
      <c r="AI168" t="str">
        <f>'Application Form'!K179&amp;
IF(AND('Application Form'!M179&lt;&gt;"", 'Application Form'!M179&lt;&gt;0), "+" &amp; 'Application Form'!M179, "") &amp;
IF(AND('Application Form'!O179&lt;&gt;"", 'Application Form'!O179&lt;&gt;0), "+" &amp; 'Application Form'!O179, "")</f>
        <v/>
      </c>
    </row>
    <row r="169" spans="2:35">
      <c r="B169" t="str">
        <f>IF(G169&lt;&gt;"", 'Application Form'!$E$2, "")</f>
        <v/>
      </c>
      <c r="D169" t="str">
        <f t="shared" si="4"/>
        <v/>
      </c>
      <c r="E169" t="str">
        <f>IF(F169&lt;&gt;"", 'Application Form'!$B$5, "")</f>
        <v/>
      </c>
      <c r="F169" t="str">
        <f>IF('Application Form'!B180="", "", 'Application Form'!B180)</f>
        <v/>
      </c>
      <c r="G169" t="str">
        <f>IF('Application Form'!I180="Genotype 85K","WBYS 85K",IF(AND('Application Form'!I180="Standalone Tests",OR(ISNUMBER(MATCH('Application Form'!K180,ProfileCodes,0)),ISNUMBER(MATCH('Application Form'!M180,ProfileCodes,0)),ISNUMBER(MATCH('Application Form'!O180,ProfileCodes,0)))),"WBYS 85K No Profile",IF('Application Form'!I180="Standalone Tests","WBYS 85K No Chip","")))</f>
        <v/>
      </c>
      <c r="H169" t="str">
        <f>IF(F169&lt;&gt;"", 'Application Form'!$B$2, "")</f>
        <v/>
      </c>
      <c r="I169" t="str">
        <f>IF(F169&lt;&gt;"", 'Application Form'!$B$3, "")</f>
        <v/>
      </c>
      <c r="J169" t="str">
        <f>IF(F170&lt;&gt;"", 'Application Form'!$B$7, "")</f>
        <v/>
      </c>
      <c r="L169" t="str">
        <f>IF('Application Form'!C180="", "", 'Application Form'!C180)</f>
        <v/>
      </c>
      <c r="M169" t="str">
        <f>IF('Application Form'!E180="", "", 'Application Form'!E180)</f>
        <v/>
      </c>
      <c r="N169" t="str">
        <f>IF('Application Form'!D180="", "", 'Application Form'!D180)</f>
        <v/>
      </c>
      <c r="O169" t="str">
        <f>IF('Application Form'!G180="", "", 'Application Form'!G180)</f>
        <v/>
      </c>
      <c r="P169" t="str">
        <f>IF('Application Form'!H180="", "", 'Application Form'!H180)</f>
        <v/>
      </c>
      <c r="AA169" t="str">
        <f t="shared" si="5"/>
        <v/>
      </c>
      <c r="AH169" t="str">
        <f>IF(D169&lt;&gt;"", IF('Application Form'!$E$6=0, "", 'Application Form'!$E$6), "")</f>
        <v/>
      </c>
      <c r="AI169" t="str">
        <f>'Application Form'!K180&amp;
IF(AND('Application Form'!M180&lt;&gt;"", 'Application Form'!M180&lt;&gt;0), "+" &amp; 'Application Form'!M180, "") &amp;
IF(AND('Application Form'!O180&lt;&gt;"", 'Application Form'!O180&lt;&gt;0), "+" &amp; 'Application Form'!O180, "")</f>
        <v/>
      </c>
    </row>
    <row r="170" spans="2:35">
      <c r="B170" t="str">
        <f>IF(G170&lt;&gt;"", 'Application Form'!$E$2, "")</f>
        <v/>
      </c>
      <c r="D170" t="str">
        <f t="shared" si="4"/>
        <v/>
      </c>
      <c r="E170" t="str">
        <f>IF(F170&lt;&gt;"", 'Application Form'!$B$5, "")</f>
        <v/>
      </c>
      <c r="F170" t="str">
        <f>IF('Application Form'!B181="", "", 'Application Form'!B181)</f>
        <v/>
      </c>
      <c r="G170" t="str">
        <f>IF('Application Form'!I181="Genotype 85K","WBYS 85K",IF(AND('Application Form'!I181="Standalone Tests",OR(ISNUMBER(MATCH('Application Form'!K181,ProfileCodes,0)),ISNUMBER(MATCH('Application Form'!M181,ProfileCodes,0)),ISNUMBER(MATCH('Application Form'!O181,ProfileCodes,0)))),"WBYS 85K No Profile",IF('Application Form'!I181="Standalone Tests","WBYS 85K No Chip","")))</f>
        <v/>
      </c>
      <c r="H170" t="str">
        <f>IF(F170&lt;&gt;"", 'Application Form'!$B$2, "")</f>
        <v/>
      </c>
      <c r="I170" t="str">
        <f>IF(F170&lt;&gt;"", 'Application Form'!$B$3, "")</f>
        <v/>
      </c>
      <c r="J170" t="str">
        <f>IF(F171&lt;&gt;"", 'Application Form'!$B$7, "")</f>
        <v/>
      </c>
      <c r="L170" t="str">
        <f>IF('Application Form'!C181="", "", 'Application Form'!C181)</f>
        <v/>
      </c>
      <c r="M170" t="str">
        <f>IF('Application Form'!E181="", "", 'Application Form'!E181)</f>
        <v/>
      </c>
      <c r="N170" t="str">
        <f>IF('Application Form'!D181="", "", 'Application Form'!D181)</f>
        <v/>
      </c>
      <c r="O170" t="str">
        <f>IF('Application Form'!G181="", "", 'Application Form'!G181)</f>
        <v/>
      </c>
      <c r="P170" t="str">
        <f>IF('Application Form'!H181="", "", 'Application Form'!H181)</f>
        <v/>
      </c>
      <c r="AA170" t="str">
        <f t="shared" si="5"/>
        <v/>
      </c>
      <c r="AH170" t="str">
        <f>IF(D170&lt;&gt;"", IF('Application Form'!$E$6=0, "", 'Application Form'!$E$6), "")</f>
        <v/>
      </c>
      <c r="AI170" t="str">
        <f>'Application Form'!K181&amp;
IF(AND('Application Form'!M181&lt;&gt;"", 'Application Form'!M181&lt;&gt;0), "+" &amp; 'Application Form'!M181, "") &amp;
IF(AND('Application Form'!O181&lt;&gt;"", 'Application Form'!O181&lt;&gt;0), "+" &amp; 'Application Form'!O181, "")</f>
        <v/>
      </c>
    </row>
    <row r="171" spans="2:35">
      <c r="B171" t="str">
        <f>IF(G171&lt;&gt;"", 'Application Form'!$E$2, "")</f>
        <v/>
      </c>
      <c r="D171" t="str">
        <f t="shared" si="4"/>
        <v/>
      </c>
      <c r="E171" t="str">
        <f>IF(F171&lt;&gt;"", 'Application Form'!$B$5, "")</f>
        <v/>
      </c>
      <c r="F171" t="str">
        <f>IF('Application Form'!B182="", "", 'Application Form'!B182)</f>
        <v/>
      </c>
      <c r="G171" t="str">
        <f>IF('Application Form'!I182="Genotype 85K","WBYS 85K",IF(AND('Application Form'!I182="Standalone Tests",OR(ISNUMBER(MATCH('Application Form'!K182,ProfileCodes,0)),ISNUMBER(MATCH('Application Form'!M182,ProfileCodes,0)),ISNUMBER(MATCH('Application Form'!O182,ProfileCodes,0)))),"WBYS 85K No Profile",IF('Application Form'!I182="Standalone Tests","WBYS 85K No Chip","")))</f>
        <v/>
      </c>
      <c r="H171" t="str">
        <f>IF(F171&lt;&gt;"", 'Application Form'!$B$2, "")</f>
        <v/>
      </c>
      <c r="I171" t="str">
        <f>IF(F171&lt;&gt;"", 'Application Form'!$B$3, "")</f>
        <v/>
      </c>
      <c r="J171" t="str">
        <f>IF(F172&lt;&gt;"", 'Application Form'!$B$7, "")</f>
        <v/>
      </c>
      <c r="L171" t="str">
        <f>IF('Application Form'!C182="", "", 'Application Form'!C182)</f>
        <v/>
      </c>
      <c r="M171" t="str">
        <f>IF('Application Form'!E182="", "", 'Application Form'!E182)</f>
        <v/>
      </c>
      <c r="N171" t="str">
        <f>IF('Application Form'!D182="", "", 'Application Form'!D182)</f>
        <v/>
      </c>
      <c r="O171" t="str">
        <f>IF('Application Form'!G182="", "", 'Application Form'!G182)</f>
        <v/>
      </c>
      <c r="P171" t="str">
        <f>IF('Application Form'!H182="", "", 'Application Form'!H182)</f>
        <v/>
      </c>
      <c r="AA171" t="str">
        <f t="shared" si="5"/>
        <v/>
      </c>
      <c r="AH171" t="str">
        <f>IF(D171&lt;&gt;"", IF('Application Form'!$E$6=0, "", 'Application Form'!$E$6), "")</f>
        <v/>
      </c>
      <c r="AI171" t="str">
        <f>'Application Form'!K182&amp;
IF(AND('Application Form'!M182&lt;&gt;"", 'Application Form'!M182&lt;&gt;0), "+" &amp; 'Application Form'!M182, "") &amp;
IF(AND('Application Form'!O182&lt;&gt;"", 'Application Form'!O182&lt;&gt;0), "+" &amp; 'Application Form'!O182, "")</f>
        <v/>
      </c>
    </row>
    <row r="172" spans="2:35">
      <c r="B172" t="str">
        <f>IF(G172&lt;&gt;"", 'Application Form'!$E$2, "")</f>
        <v/>
      </c>
      <c r="D172" t="str">
        <f t="shared" si="4"/>
        <v/>
      </c>
      <c r="E172" t="str">
        <f>IF(F172&lt;&gt;"", 'Application Form'!$B$5, "")</f>
        <v/>
      </c>
      <c r="F172" t="str">
        <f>IF('Application Form'!B183="", "", 'Application Form'!B183)</f>
        <v/>
      </c>
      <c r="G172" t="str">
        <f>IF('Application Form'!I183="Genotype 85K","WBYS 85K",IF(AND('Application Form'!I183="Standalone Tests",OR(ISNUMBER(MATCH('Application Form'!K183,ProfileCodes,0)),ISNUMBER(MATCH('Application Form'!M183,ProfileCodes,0)),ISNUMBER(MATCH('Application Form'!O183,ProfileCodes,0)))),"WBYS 85K No Profile",IF('Application Form'!I183="Standalone Tests","WBYS 85K No Chip","")))</f>
        <v/>
      </c>
      <c r="H172" t="str">
        <f>IF(F172&lt;&gt;"", 'Application Form'!$B$2, "")</f>
        <v/>
      </c>
      <c r="I172" t="str">
        <f>IF(F172&lt;&gt;"", 'Application Form'!$B$3, "")</f>
        <v/>
      </c>
      <c r="J172" t="str">
        <f>IF(F173&lt;&gt;"", 'Application Form'!$B$7, "")</f>
        <v/>
      </c>
      <c r="L172" t="str">
        <f>IF('Application Form'!C183="", "", 'Application Form'!C183)</f>
        <v/>
      </c>
      <c r="M172" t="str">
        <f>IF('Application Form'!E183="", "", 'Application Form'!E183)</f>
        <v/>
      </c>
      <c r="N172" t="str">
        <f>IF('Application Form'!D183="", "", 'Application Form'!D183)</f>
        <v/>
      </c>
      <c r="O172" t="str">
        <f>IF('Application Form'!G183="", "", 'Application Form'!G183)</f>
        <v/>
      </c>
      <c r="P172" t="str">
        <f>IF('Application Form'!H183="", "", 'Application Form'!H183)</f>
        <v/>
      </c>
      <c r="AA172" t="str">
        <f t="shared" si="5"/>
        <v/>
      </c>
      <c r="AH172" t="str">
        <f>IF(D172&lt;&gt;"", IF('Application Form'!$E$6=0, "", 'Application Form'!$E$6), "")</f>
        <v/>
      </c>
      <c r="AI172" t="str">
        <f>'Application Form'!K183&amp;
IF(AND('Application Form'!M183&lt;&gt;"", 'Application Form'!M183&lt;&gt;0), "+" &amp; 'Application Form'!M183, "") &amp;
IF(AND('Application Form'!O183&lt;&gt;"", 'Application Form'!O183&lt;&gt;0), "+" &amp; 'Application Form'!O183, "")</f>
        <v/>
      </c>
    </row>
    <row r="173" spans="2:35">
      <c r="B173" t="str">
        <f>IF(G173&lt;&gt;"", 'Application Form'!$E$2, "")</f>
        <v/>
      </c>
      <c r="D173" t="str">
        <f t="shared" si="4"/>
        <v/>
      </c>
      <c r="E173" t="str">
        <f>IF(F173&lt;&gt;"", 'Application Form'!$B$5, "")</f>
        <v/>
      </c>
      <c r="F173" t="str">
        <f>IF('Application Form'!B184="", "", 'Application Form'!B184)</f>
        <v/>
      </c>
      <c r="G173" t="str">
        <f>IF('Application Form'!I184="Genotype 85K","WBYS 85K",IF(AND('Application Form'!I184="Standalone Tests",OR(ISNUMBER(MATCH('Application Form'!K184,ProfileCodes,0)),ISNUMBER(MATCH('Application Form'!M184,ProfileCodes,0)),ISNUMBER(MATCH('Application Form'!O184,ProfileCodes,0)))),"WBYS 85K No Profile",IF('Application Form'!I184="Standalone Tests","WBYS 85K No Chip","")))</f>
        <v/>
      </c>
      <c r="H173" t="str">
        <f>IF(F173&lt;&gt;"", 'Application Form'!$B$2, "")</f>
        <v/>
      </c>
      <c r="I173" t="str">
        <f>IF(F173&lt;&gt;"", 'Application Form'!$B$3, "")</f>
        <v/>
      </c>
      <c r="J173" t="str">
        <f>IF(F174&lt;&gt;"", 'Application Form'!$B$7, "")</f>
        <v/>
      </c>
      <c r="L173" t="str">
        <f>IF('Application Form'!C184="", "", 'Application Form'!C184)</f>
        <v/>
      </c>
      <c r="M173" t="str">
        <f>IF('Application Form'!E184="", "", 'Application Form'!E184)</f>
        <v/>
      </c>
      <c r="N173" t="str">
        <f>IF('Application Form'!D184="", "", 'Application Form'!D184)</f>
        <v/>
      </c>
      <c r="O173" t="str">
        <f>IF('Application Form'!G184="", "", 'Application Form'!G184)</f>
        <v/>
      </c>
      <c r="P173" t="str">
        <f>IF('Application Form'!H184="", "", 'Application Form'!H184)</f>
        <v/>
      </c>
      <c r="AA173" t="str">
        <f t="shared" si="5"/>
        <v/>
      </c>
      <c r="AH173" t="str">
        <f>IF(D173&lt;&gt;"", IF('Application Form'!$E$6=0, "", 'Application Form'!$E$6), "")</f>
        <v/>
      </c>
      <c r="AI173" t="str">
        <f>'Application Form'!K184&amp;
IF(AND('Application Form'!M184&lt;&gt;"", 'Application Form'!M184&lt;&gt;0), "+" &amp; 'Application Form'!M184, "") &amp;
IF(AND('Application Form'!O184&lt;&gt;"", 'Application Form'!O184&lt;&gt;0), "+" &amp; 'Application Form'!O184, "")</f>
        <v/>
      </c>
    </row>
    <row r="174" spans="2:35">
      <c r="B174" t="str">
        <f>IF(G174&lt;&gt;"", 'Application Form'!$E$2, "")</f>
        <v/>
      </c>
      <c r="D174" t="str">
        <f t="shared" si="4"/>
        <v/>
      </c>
      <c r="E174" t="str">
        <f>IF(F174&lt;&gt;"", 'Application Form'!$B$5, "")</f>
        <v/>
      </c>
      <c r="F174" t="str">
        <f>IF('Application Form'!B185="", "", 'Application Form'!B185)</f>
        <v/>
      </c>
      <c r="G174" t="str">
        <f>IF('Application Form'!I185="Genotype 85K","WBYS 85K",IF(AND('Application Form'!I185="Standalone Tests",OR(ISNUMBER(MATCH('Application Form'!K185,ProfileCodes,0)),ISNUMBER(MATCH('Application Form'!M185,ProfileCodes,0)),ISNUMBER(MATCH('Application Form'!O185,ProfileCodes,0)))),"WBYS 85K No Profile",IF('Application Form'!I185="Standalone Tests","WBYS 85K No Chip","")))</f>
        <v/>
      </c>
      <c r="H174" t="str">
        <f>IF(F174&lt;&gt;"", 'Application Form'!$B$2, "")</f>
        <v/>
      </c>
      <c r="I174" t="str">
        <f>IF(F174&lt;&gt;"", 'Application Form'!$B$3, "")</f>
        <v/>
      </c>
      <c r="J174" t="str">
        <f>IF(F175&lt;&gt;"", 'Application Form'!$B$7, "")</f>
        <v/>
      </c>
      <c r="L174" t="str">
        <f>IF('Application Form'!C185="", "", 'Application Form'!C185)</f>
        <v/>
      </c>
      <c r="M174" t="str">
        <f>IF('Application Form'!E185="", "", 'Application Form'!E185)</f>
        <v/>
      </c>
      <c r="N174" t="str">
        <f>IF('Application Form'!D185="", "", 'Application Form'!D185)</f>
        <v/>
      </c>
      <c r="O174" t="str">
        <f>IF('Application Form'!G185="", "", 'Application Form'!G185)</f>
        <v/>
      </c>
      <c r="P174" t="str">
        <f>IF('Application Form'!H185="", "", 'Application Form'!H185)</f>
        <v/>
      </c>
      <c r="AA174" t="str">
        <f t="shared" si="5"/>
        <v/>
      </c>
      <c r="AH174" t="str">
        <f>IF(D174&lt;&gt;"", IF('Application Form'!$E$6=0, "", 'Application Form'!$E$6), "")</f>
        <v/>
      </c>
      <c r="AI174" t="str">
        <f>'Application Form'!K185&amp;
IF(AND('Application Form'!M185&lt;&gt;"", 'Application Form'!M185&lt;&gt;0), "+" &amp; 'Application Form'!M185, "") &amp;
IF(AND('Application Form'!O185&lt;&gt;"", 'Application Form'!O185&lt;&gt;0), "+" &amp; 'Application Form'!O185, "")</f>
        <v/>
      </c>
    </row>
    <row r="175" spans="2:35">
      <c r="B175" t="str">
        <f>IF(G175&lt;&gt;"", 'Application Form'!$E$2, "")</f>
        <v/>
      </c>
      <c r="D175" t="str">
        <f t="shared" si="4"/>
        <v/>
      </c>
      <c r="E175" t="str">
        <f>IF(F175&lt;&gt;"", 'Application Form'!$B$5, "")</f>
        <v/>
      </c>
      <c r="F175" t="str">
        <f>IF('Application Form'!B186="", "", 'Application Form'!B186)</f>
        <v/>
      </c>
      <c r="G175" t="str">
        <f>IF('Application Form'!I186="Genotype 85K","WBYS 85K",IF(AND('Application Form'!I186="Standalone Tests",OR(ISNUMBER(MATCH('Application Form'!K186,ProfileCodes,0)),ISNUMBER(MATCH('Application Form'!M186,ProfileCodes,0)),ISNUMBER(MATCH('Application Form'!O186,ProfileCodes,0)))),"WBYS 85K No Profile",IF('Application Form'!I186="Standalone Tests","WBYS 85K No Chip","")))</f>
        <v/>
      </c>
      <c r="H175" t="str">
        <f>IF(F175&lt;&gt;"", 'Application Form'!$B$2, "")</f>
        <v/>
      </c>
      <c r="I175" t="str">
        <f>IF(F175&lt;&gt;"", 'Application Form'!$B$3, "")</f>
        <v/>
      </c>
      <c r="J175" t="str">
        <f>IF(F176&lt;&gt;"", 'Application Form'!$B$7, "")</f>
        <v/>
      </c>
      <c r="L175" t="str">
        <f>IF('Application Form'!C186="", "", 'Application Form'!C186)</f>
        <v/>
      </c>
      <c r="M175" t="str">
        <f>IF('Application Form'!E186="", "", 'Application Form'!E186)</f>
        <v/>
      </c>
      <c r="N175" t="str">
        <f>IF('Application Form'!D186="", "", 'Application Form'!D186)</f>
        <v/>
      </c>
      <c r="O175" t="str">
        <f>IF('Application Form'!G186="", "", 'Application Form'!G186)</f>
        <v/>
      </c>
      <c r="P175" t="str">
        <f>IF('Application Form'!H186="", "", 'Application Form'!H186)</f>
        <v/>
      </c>
      <c r="AA175" t="str">
        <f t="shared" si="5"/>
        <v/>
      </c>
      <c r="AH175" t="str">
        <f>IF(D175&lt;&gt;"", IF('Application Form'!$E$6=0, "", 'Application Form'!$E$6), "")</f>
        <v/>
      </c>
      <c r="AI175" t="str">
        <f>'Application Form'!K186&amp;
IF(AND('Application Form'!M186&lt;&gt;"", 'Application Form'!M186&lt;&gt;0), "+" &amp; 'Application Form'!M186, "") &amp;
IF(AND('Application Form'!O186&lt;&gt;"", 'Application Form'!O186&lt;&gt;0), "+" &amp; 'Application Form'!O186, "")</f>
        <v/>
      </c>
    </row>
    <row r="176" spans="2:35">
      <c r="B176" t="str">
        <f>IF(G176&lt;&gt;"", 'Application Form'!$E$2, "")</f>
        <v/>
      </c>
      <c r="D176" t="str">
        <f t="shared" si="4"/>
        <v/>
      </c>
      <c r="E176" t="str">
        <f>IF(F176&lt;&gt;"", 'Application Form'!$B$5, "")</f>
        <v/>
      </c>
      <c r="F176" t="str">
        <f>IF('Application Form'!B187="", "", 'Application Form'!B187)</f>
        <v/>
      </c>
      <c r="G176" t="str">
        <f>IF('Application Form'!I187="Genotype 85K","WBYS 85K",IF(AND('Application Form'!I187="Standalone Tests",OR(ISNUMBER(MATCH('Application Form'!K187,ProfileCodes,0)),ISNUMBER(MATCH('Application Form'!M187,ProfileCodes,0)),ISNUMBER(MATCH('Application Form'!O187,ProfileCodes,0)))),"WBYS 85K No Profile",IF('Application Form'!I187="Standalone Tests","WBYS 85K No Chip","")))</f>
        <v/>
      </c>
      <c r="H176" t="str">
        <f>IF(F176&lt;&gt;"", 'Application Form'!$B$2, "")</f>
        <v/>
      </c>
      <c r="I176" t="str">
        <f>IF(F176&lt;&gt;"", 'Application Form'!$B$3, "")</f>
        <v/>
      </c>
      <c r="J176" t="str">
        <f>IF(F177&lt;&gt;"", 'Application Form'!$B$7, "")</f>
        <v/>
      </c>
      <c r="L176" t="str">
        <f>IF('Application Form'!C187="", "", 'Application Form'!C187)</f>
        <v/>
      </c>
      <c r="M176" t="str">
        <f>IF('Application Form'!E187="", "", 'Application Form'!E187)</f>
        <v/>
      </c>
      <c r="N176" t="str">
        <f>IF('Application Form'!D187="", "", 'Application Form'!D187)</f>
        <v/>
      </c>
      <c r="O176" t="str">
        <f>IF('Application Form'!G187="", "", 'Application Form'!G187)</f>
        <v/>
      </c>
      <c r="P176" t="str">
        <f>IF('Application Form'!H187="", "", 'Application Form'!H187)</f>
        <v/>
      </c>
      <c r="AA176" t="str">
        <f t="shared" si="5"/>
        <v/>
      </c>
      <c r="AH176" t="str">
        <f>IF(D176&lt;&gt;"", IF('Application Form'!$E$6=0, "", 'Application Form'!$E$6), "")</f>
        <v/>
      </c>
      <c r="AI176" t="str">
        <f>'Application Form'!K187&amp;
IF(AND('Application Form'!M187&lt;&gt;"", 'Application Form'!M187&lt;&gt;0), "+" &amp; 'Application Form'!M187, "") &amp;
IF(AND('Application Form'!O187&lt;&gt;"", 'Application Form'!O187&lt;&gt;0), "+" &amp; 'Application Form'!O187, "")</f>
        <v/>
      </c>
    </row>
    <row r="177" spans="2:35">
      <c r="B177" t="str">
        <f>IF(G177&lt;&gt;"", 'Application Form'!$E$2, "")</f>
        <v/>
      </c>
      <c r="D177" t="str">
        <f t="shared" si="4"/>
        <v/>
      </c>
      <c r="E177" t="str">
        <f>IF(F177&lt;&gt;"", 'Application Form'!$B$5, "")</f>
        <v/>
      </c>
      <c r="F177" t="str">
        <f>IF('Application Form'!B188="", "", 'Application Form'!B188)</f>
        <v/>
      </c>
      <c r="G177" t="str">
        <f>IF('Application Form'!I188="Genotype 85K","WBYS 85K",IF(AND('Application Form'!I188="Standalone Tests",OR(ISNUMBER(MATCH('Application Form'!K188,ProfileCodes,0)),ISNUMBER(MATCH('Application Form'!M188,ProfileCodes,0)),ISNUMBER(MATCH('Application Form'!O188,ProfileCodes,0)))),"WBYS 85K No Profile",IF('Application Form'!I188="Standalone Tests","WBYS 85K No Chip","")))</f>
        <v/>
      </c>
      <c r="H177" t="str">
        <f>IF(F177&lt;&gt;"", 'Application Form'!$B$2, "")</f>
        <v/>
      </c>
      <c r="I177" t="str">
        <f>IF(F177&lt;&gt;"", 'Application Form'!$B$3, "")</f>
        <v/>
      </c>
      <c r="J177" t="str">
        <f>IF(F178&lt;&gt;"", 'Application Form'!$B$7, "")</f>
        <v/>
      </c>
      <c r="L177" t="str">
        <f>IF('Application Form'!C188="", "", 'Application Form'!C188)</f>
        <v/>
      </c>
      <c r="M177" t="str">
        <f>IF('Application Form'!E188="", "", 'Application Form'!E188)</f>
        <v/>
      </c>
      <c r="N177" t="str">
        <f>IF('Application Form'!D188="", "", 'Application Form'!D188)</f>
        <v/>
      </c>
      <c r="O177" t="str">
        <f>IF('Application Form'!G188="", "", 'Application Form'!G188)</f>
        <v/>
      </c>
      <c r="P177" t="str">
        <f>IF('Application Form'!H188="", "", 'Application Form'!H188)</f>
        <v/>
      </c>
      <c r="AA177" t="str">
        <f t="shared" si="5"/>
        <v/>
      </c>
      <c r="AH177" t="str">
        <f>IF(D177&lt;&gt;"", IF('Application Form'!$E$6=0, "", 'Application Form'!$E$6), "")</f>
        <v/>
      </c>
      <c r="AI177" t="str">
        <f>'Application Form'!K188&amp;
IF(AND('Application Form'!M188&lt;&gt;"", 'Application Form'!M188&lt;&gt;0), "+" &amp; 'Application Form'!M188, "") &amp;
IF(AND('Application Form'!O188&lt;&gt;"", 'Application Form'!O188&lt;&gt;0), "+" &amp; 'Application Form'!O188, "")</f>
        <v/>
      </c>
    </row>
    <row r="178" spans="2:35">
      <c r="B178" t="str">
        <f>IF(G178&lt;&gt;"", 'Application Form'!$E$2, "")</f>
        <v/>
      </c>
      <c r="D178" t="str">
        <f t="shared" si="4"/>
        <v/>
      </c>
      <c r="E178" t="str">
        <f>IF(F178&lt;&gt;"", 'Application Form'!$B$5, "")</f>
        <v/>
      </c>
      <c r="F178" t="str">
        <f>IF('Application Form'!B189="", "", 'Application Form'!B189)</f>
        <v/>
      </c>
      <c r="G178" t="str">
        <f>IF('Application Form'!I189="Genotype 85K","WBYS 85K",IF(AND('Application Form'!I189="Standalone Tests",OR(ISNUMBER(MATCH('Application Form'!K189,ProfileCodes,0)),ISNUMBER(MATCH('Application Form'!M189,ProfileCodes,0)),ISNUMBER(MATCH('Application Form'!O189,ProfileCodes,0)))),"WBYS 85K No Profile",IF('Application Form'!I189="Standalone Tests","WBYS 85K No Chip","")))</f>
        <v/>
      </c>
      <c r="H178" t="str">
        <f>IF(F178&lt;&gt;"", 'Application Form'!$B$2, "")</f>
        <v/>
      </c>
      <c r="I178" t="str">
        <f>IF(F178&lt;&gt;"", 'Application Form'!$B$3, "")</f>
        <v/>
      </c>
      <c r="J178" t="str">
        <f>IF(F179&lt;&gt;"", 'Application Form'!$B$7, "")</f>
        <v/>
      </c>
      <c r="L178" t="str">
        <f>IF('Application Form'!C189="", "", 'Application Form'!C189)</f>
        <v/>
      </c>
      <c r="M178" t="str">
        <f>IF('Application Form'!E189="", "", 'Application Form'!E189)</f>
        <v/>
      </c>
      <c r="N178" t="str">
        <f>IF('Application Form'!D189="", "", 'Application Form'!D189)</f>
        <v/>
      </c>
      <c r="O178" t="str">
        <f>IF('Application Form'!G189="", "", 'Application Form'!G189)</f>
        <v/>
      </c>
      <c r="P178" t="str">
        <f>IF('Application Form'!H189="", "", 'Application Form'!H189)</f>
        <v/>
      </c>
      <c r="AA178" t="str">
        <f t="shared" si="5"/>
        <v/>
      </c>
      <c r="AH178" t="str">
        <f>IF(D178&lt;&gt;"", IF('Application Form'!$E$6=0, "", 'Application Form'!$E$6), "")</f>
        <v/>
      </c>
      <c r="AI178" t="str">
        <f>'Application Form'!K189&amp;
IF(AND('Application Form'!M189&lt;&gt;"", 'Application Form'!M189&lt;&gt;0), "+" &amp; 'Application Form'!M189, "") &amp;
IF(AND('Application Form'!O189&lt;&gt;"", 'Application Form'!O189&lt;&gt;0), "+" &amp; 'Application Form'!O189, "")</f>
        <v/>
      </c>
    </row>
    <row r="179" spans="2:35">
      <c r="B179" t="str">
        <f>IF(G179&lt;&gt;"", 'Application Form'!$E$2, "")</f>
        <v/>
      </c>
      <c r="D179" t="str">
        <f t="shared" si="4"/>
        <v/>
      </c>
      <c r="E179" t="str">
        <f>IF(F179&lt;&gt;"", 'Application Form'!$B$5, "")</f>
        <v/>
      </c>
      <c r="F179" t="str">
        <f>IF('Application Form'!B190="", "", 'Application Form'!B190)</f>
        <v/>
      </c>
      <c r="G179" t="str">
        <f>IF('Application Form'!I190="Genotype 85K","WBYS 85K",IF(AND('Application Form'!I190="Standalone Tests",OR(ISNUMBER(MATCH('Application Form'!K190,ProfileCodes,0)),ISNUMBER(MATCH('Application Form'!M190,ProfileCodes,0)),ISNUMBER(MATCH('Application Form'!O190,ProfileCodes,0)))),"WBYS 85K No Profile",IF('Application Form'!I190="Standalone Tests","WBYS 85K No Chip","")))</f>
        <v/>
      </c>
      <c r="H179" t="str">
        <f>IF(F179&lt;&gt;"", 'Application Form'!$B$2, "")</f>
        <v/>
      </c>
      <c r="I179" t="str">
        <f>IF(F179&lt;&gt;"", 'Application Form'!$B$3, "")</f>
        <v/>
      </c>
      <c r="J179" t="str">
        <f>IF(F180&lt;&gt;"", 'Application Form'!$B$7, "")</f>
        <v/>
      </c>
      <c r="L179" t="str">
        <f>IF('Application Form'!C190="", "", 'Application Form'!C190)</f>
        <v/>
      </c>
      <c r="M179" t="str">
        <f>IF('Application Form'!E190="", "", 'Application Form'!E190)</f>
        <v/>
      </c>
      <c r="N179" t="str">
        <f>IF('Application Form'!D190="", "", 'Application Form'!D190)</f>
        <v/>
      </c>
      <c r="O179" t="str">
        <f>IF('Application Form'!G190="", "", 'Application Form'!G190)</f>
        <v/>
      </c>
      <c r="P179" t="str">
        <f>IF('Application Form'!H190="", "", 'Application Form'!H190)</f>
        <v/>
      </c>
      <c r="AA179" t="str">
        <f t="shared" si="5"/>
        <v/>
      </c>
      <c r="AH179" t="str">
        <f>IF(D179&lt;&gt;"", IF('Application Form'!$E$6=0, "", 'Application Form'!$E$6), "")</f>
        <v/>
      </c>
      <c r="AI179" t="str">
        <f>'Application Form'!K190&amp;
IF(AND('Application Form'!M190&lt;&gt;"", 'Application Form'!M190&lt;&gt;0), "+" &amp; 'Application Form'!M190, "") &amp;
IF(AND('Application Form'!O190&lt;&gt;"", 'Application Form'!O190&lt;&gt;0), "+" &amp; 'Application Form'!O190, "")</f>
        <v/>
      </c>
    </row>
    <row r="180" spans="2:35">
      <c r="B180" t="str">
        <f>IF(G180&lt;&gt;"", 'Application Form'!$E$2, "")</f>
        <v/>
      </c>
      <c r="D180" t="str">
        <f t="shared" si="4"/>
        <v/>
      </c>
      <c r="E180" t="str">
        <f>IF(F180&lt;&gt;"", 'Application Form'!$B$5, "")</f>
        <v/>
      </c>
      <c r="F180" t="str">
        <f>IF('Application Form'!B191="", "", 'Application Form'!B191)</f>
        <v/>
      </c>
      <c r="G180" t="str">
        <f>IF('Application Form'!I191="Genotype 85K","WBYS 85K",IF(AND('Application Form'!I191="Standalone Tests",OR(ISNUMBER(MATCH('Application Form'!K191,ProfileCodes,0)),ISNUMBER(MATCH('Application Form'!M191,ProfileCodes,0)),ISNUMBER(MATCH('Application Form'!O191,ProfileCodes,0)))),"WBYS 85K No Profile",IF('Application Form'!I191="Standalone Tests","WBYS 85K No Chip","")))</f>
        <v/>
      </c>
      <c r="H180" t="str">
        <f>IF(F180&lt;&gt;"", 'Application Form'!$B$2, "")</f>
        <v/>
      </c>
      <c r="I180" t="str">
        <f>IF(F180&lt;&gt;"", 'Application Form'!$B$3, "")</f>
        <v/>
      </c>
      <c r="J180" t="str">
        <f>IF(F181&lt;&gt;"", 'Application Form'!$B$7, "")</f>
        <v/>
      </c>
      <c r="L180" t="str">
        <f>IF('Application Form'!C191="", "", 'Application Form'!C191)</f>
        <v/>
      </c>
      <c r="M180" t="str">
        <f>IF('Application Form'!E191="", "", 'Application Form'!E191)</f>
        <v/>
      </c>
      <c r="N180" t="str">
        <f>IF('Application Form'!D191="", "", 'Application Form'!D191)</f>
        <v/>
      </c>
      <c r="O180" t="str">
        <f>IF('Application Form'!G191="", "", 'Application Form'!G191)</f>
        <v/>
      </c>
      <c r="P180" t="str">
        <f>IF('Application Form'!H191="", "", 'Application Form'!H191)</f>
        <v/>
      </c>
      <c r="AA180" t="str">
        <f t="shared" si="5"/>
        <v/>
      </c>
      <c r="AH180" t="str">
        <f>IF(D180&lt;&gt;"", IF('Application Form'!$E$6=0, "", 'Application Form'!$E$6), "")</f>
        <v/>
      </c>
      <c r="AI180" t="str">
        <f>'Application Form'!K191&amp;
IF(AND('Application Form'!M191&lt;&gt;"", 'Application Form'!M191&lt;&gt;0), "+" &amp; 'Application Form'!M191, "") &amp;
IF(AND('Application Form'!O191&lt;&gt;"", 'Application Form'!O191&lt;&gt;0), "+" &amp; 'Application Form'!O191, "")</f>
        <v/>
      </c>
    </row>
    <row r="181" spans="2:35">
      <c r="B181" t="str">
        <f>IF(G181&lt;&gt;"", 'Application Form'!$E$2, "")</f>
        <v/>
      </c>
      <c r="D181" t="str">
        <f t="shared" si="4"/>
        <v/>
      </c>
      <c r="E181" t="str">
        <f>IF(F181&lt;&gt;"", 'Application Form'!$B$5, "")</f>
        <v/>
      </c>
      <c r="F181" t="str">
        <f>IF('Application Form'!B192="", "", 'Application Form'!B192)</f>
        <v/>
      </c>
      <c r="G181" t="str">
        <f>IF('Application Form'!I192="Genotype 85K","WBYS 85K",IF(AND('Application Form'!I192="Standalone Tests",OR(ISNUMBER(MATCH('Application Form'!K192,ProfileCodes,0)),ISNUMBER(MATCH('Application Form'!M192,ProfileCodes,0)),ISNUMBER(MATCH('Application Form'!O192,ProfileCodes,0)))),"WBYS 85K No Profile",IF('Application Form'!I192="Standalone Tests","WBYS 85K No Chip","")))</f>
        <v/>
      </c>
      <c r="H181" t="str">
        <f>IF(F181&lt;&gt;"", 'Application Form'!$B$2, "")</f>
        <v/>
      </c>
      <c r="I181" t="str">
        <f>IF(F181&lt;&gt;"", 'Application Form'!$B$3, "")</f>
        <v/>
      </c>
      <c r="J181" t="str">
        <f>IF(F182&lt;&gt;"", 'Application Form'!$B$7, "")</f>
        <v/>
      </c>
      <c r="L181" t="str">
        <f>IF('Application Form'!C192="", "", 'Application Form'!C192)</f>
        <v/>
      </c>
      <c r="M181" t="str">
        <f>IF('Application Form'!E192="", "", 'Application Form'!E192)</f>
        <v/>
      </c>
      <c r="N181" t="str">
        <f>IF('Application Form'!D192="", "", 'Application Form'!D192)</f>
        <v/>
      </c>
      <c r="O181" t="str">
        <f>IF('Application Form'!G192="", "", 'Application Form'!G192)</f>
        <v/>
      </c>
      <c r="P181" t="str">
        <f>IF('Application Form'!H192="", "", 'Application Form'!H192)</f>
        <v/>
      </c>
      <c r="AA181" t="str">
        <f t="shared" si="5"/>
        <v/>
      </c>
      <c r="AH181" t="str">
        <f>IF(D181&lt;&gt;"", IF('Application Form'!$E$6=0, "", 'Application Form'!$E$6), "")</f>
        <v/>
      </c>
      <c r="AI181" t="str">
        <f>'Application Form'!K192&amp;
IF(AND('Application Form'!M192&lt;&gt;"", 'Application Form'!M192&lt;&gt;0), "+" &amp; 'Application Form'!M192, "") &amp;
IF(AND('Application Form'!O192&lt;&gt;"", 'Application Form'!O192&lt;&gt;0), "+" &amp; 'Application Form'!O192, "")</f>
        <v/>
      </c>
    </row>
    <row r="182" spans="2:35">
      <c r="B182" t="str">
        <f>IF(G182&lt;&gt;"", 'Application Form'!$E$2, "")</f>
        <v/>
      </c>
      <c r="D182" t="str">
        <f t="shared" si="4"/>
        <v/>
      </c>
      <c r="E182" t="str">
        <f>IF(F182&lt;&gt;"", 'Application Form'!$B$5, "")</f>
        <v/>
      </c>
      <c r="F182" t="str">
        <f>IF('Application Form'!B193="", "", 'Application Form'!B193)</f>
        <v/>
      </c>
      <c r="G182" t="str">
        <f>IF('Application Form'!I193="Genotype 85K","WBYS 85K",IF(AND('Application Form'!I193="Standalone Tests",OR(ISNUMBER(MATCH('Application Form'!K193,ProfileCodes,0)),ISNUMBER(MATCH('Application Form'!M193,ProfileCodes,0)),ISNUMBER(MATCH('Application Form'!O193,ProfileCodes,0)))),"WBYS 85K No Profile",IF('Application Form'!I193="Standalone Tests","WBYS 85K No Chip","")))</f>
        <v/>
      </c>
      <c r="H182" t="str">
        <f>IF(F182&lt;&gt;"", 'Application Form'!$B$2, "")</f>
        <v/>
      </c>
      <c r="I182" t="str">
        <f>IF(F182&lt;&gt;"", 'Application Form'!$B$3, "")</f>
        <v/>
      </c>
      <c r="J182" t="str">
        <f>IF(F183&lt;&gt;"", 'Application Form'!$B$7, "")</f>
        <v/>
      </c>
      <c r="L182" t="str">
        <f>IF('Application Form'!C193="", "", 'Application Form'!C193)</f>
        <v/>
      </c>
      <c r="M182" t="str">
        <f>IF('Application Form'!E193="", "", 'Application Form'!E193)</f>
        <v/>
      </c>
      <c r="N182" t="str">
        <f>IF('Application Form'!D193="", "", 'Application Form'!D193)</f>
        <v/>
      </c>
      <c r="O182" t="str">
        <f>IF('Application Form'!G193="", "", 'Application Form'!G193)</f>
        <v/>
      </c>
      <c r="P182" t="str">
        <f>IF('Application Form'!H193="", "", 'Application Form'!H193)</f>
        <v/>
      </c>
      <c r="AA182" t="str">
        <f t="shared" si="5"/>
        <v/>
      </c>
      <c r="AH182" t="str">
        <f>IF(D182&lt;&gt;"", IF('Application Form'!$E$6=0, "", 'Application Form'!$E$6), "")</f>
        <v/>
      </c>
      <c r="AI182" t="str">
        <f>'Application Form'!K193&amp;
IF(AND('Application Form'!M193&lt;&gt;"", 'Application Form'!M193&lt;&gt;0), "+" &amp; 'Application Form'!M193, "") &amp;
IF(AND('Application Form'!O193&lt;&gt;"", 'Application Form'!O193&lt;&gt;0), "+" &amp; 'Application Form'!O193, "")</f>
        <v/>
      </c>
    </row>
    <row r="183" spans="2:35">
      <c r="B183" t="str">
        <f>IF(G183&lt;&gt;"", 'Application Form'!$E$2, "")</f>
        <v/>
      </c>
      <c r="D183" t="str">
        <f t="shared" si="4"/>
        <v/>
      </c>
      <c r="E183" t="str">
        <f>IF(F183&lt;&gt;"", 'Application Form'!$B$5, "")</f>
        <v/>
      </c>
      <c r="F183" t="str">
        <f>IF('Application Form'!B194="", "", 'Application Form'!B194)</f>
        <v/>
      </c>
      <c r="G183" t="str">
        <f>IF('Application Form'!I194="Genotype 85K","WBYS 85K",IF(AND('Application Form'!I194="Standalone Tests",OR(ISNUMBER(MATCH('Application Form'!K194,ProfileCodes,0)),ISNUMBER(MATCH('Application Form'!M194,ProfileCodes,0)),ISNUMBER(MATCH('Application Form'!O194,ProfileCodes,0)))),"WBYS 85K No Profile",IF('Application Form'!I194="Standalone Tests","WBYS 85K No Chip","")))</f>
        <v/>
      </c>
      <c r="H183" t="str">
        <f>IF(F183&lt;&gt;"", 'Application Form'!$B$2, "")</f>
        <v/>
      </c>
      <c r="I183" t="str">
        <f>IF(F183&lt;&gt;"", 'Application Form'!$B$3, "")</f>
        <v/>
      </c>
      <c r="J183" t="str">
        <f>IF(F184&lt;&gt;"", 'Application Form'!$B$7, "")</f>
        <v/>
      </c>
      <c r="L183" t="str">
        <f>IF('Application Form'!C194="", "", 'Application Form'!C194)</f>
        <v/>
      </c>
      <c r="M183" t="str">
        <f>IF('Application Form'!E194="", "", 'Application Form'!E194)</f>
        <v/>
      </c>
      <c r="N183" t="str">
        <f>IF('Application Form'!D194="", "", 'Application Form'!D194)</f>
        <v/>
      </c>
      <c r="O183" t="str">
        <f>IF('Application Form'!G194="", "", 'Application Form'!G194)</f>
        <v/>
      </c>
      <c r="P183" t="str">
        <f>IF('Application Form'!H194="", "", 'Application Form'!H194)</f>
        <v/>
      </c>
      <c r="AA183" t="str">
        <f t="shared" si="5"/>
        <v/>
      </c>
      <c r="AH183" t="str">
        <f>IF(D183&lt;&gt;"", IF('Application Form'!$E$6=0, "", 'Application Form'!$E$6), "")</f>
        <v/>
      </c>
      <c r="AI183" t="str">
        <f>'Application Form'!K194&amp;
IF(AND('Application Form'!M194&lt;&gt;"", 'Application Form'!M194&lt;&gt;0), "+" &amp; 'Application Form'!M194, "") &amp;
IF(AND('Application Form'!O194&lt;&gt;"", 'Application Form'!O194&lt;&gt;0), "+" &amp; 'Application Form'!O194, "")</f>
        <v/>
      </c>
    </row>
    <row r="184" spans="2:35">
      <c r="B184" t="str">
        <f>IF(G184&lt;&gt;"", 'Application Form'!$E$2, "")</f>
        <v/>
      </c>
      <c r="D184" t="str">
        <f t="shared" si="4"/>
        <v/>
      </c>
      <c r="E184" t="str">
        <f>IF(F184&lt;&gt;"", 'Application Form'!$B$5, "")</f>
        <v/>
      </c>
      <c r="F184" t="str">
        <f>IF('Application Form'!B195="", "", 'Application Form'!B195)</f>
        <v/>
      </c>
      <c r="G184" t="str">
        <f>IF('Application Form'!I195="Genotype 85K","WBYS 85K",IF(AND('Application Form'!I195="Standalone Tests",OR(ISNUMBER(MATCH('Application Form'!K195,ProfileCodes,0)),ISNUMBER(MATCH('Application Form'!M195,ProfileCodes,0)),ISNUMBER(MATCH('Application Form'!O195,ProfileCodes,0)))),"WBYS 85K No Profile",IF('Application Form'!I195="Standalone Tests","WBYS 85K No Chip","")))</f>
        <v/>
      </c>
      <c r="H184" t="str">
        <f>IF(F184&lt;&gt;"", 'Application Form'!$B$2, "")</f>
        <v/>
      </c>
      <c r="I184" t="str">
        <f>IF(F184&lt;&gt;"", 'Application Form'!$B$3, "")</f>
        <v/>
      </c>
      <c r="J184" t="str">
        <f>IF(F185&lt;&gt;"", 'Application Form'!$B$7, "")</f>
        <v/>
      </c>
      <c r="L184" t="str">
        <f>IF('Application Form'!C195="", "", 'Application Form'!C195)</f>
        <v/>
      </c>
      <c r="M184" t="str">
        <f>IF('Application Form'!E195="", "", 'Application Form'!E195)</f>
        <v/>
      </c>
      <c r="N184" t="str">
        <f>IF('Application Form'!D195="", "", 'Application Form'!D195)</f>
        <v/>
      </c>
      <c r="O184" t="str">
        <f>IF('Application Form'!G195="", "", 'Application Form'!G195)</f>
        <v/>
      </c>
      <c r="P184" t="str">
        <f>IF('Application Form'!H195="", "", 'Application Form'!H195)</f>
        <v/>
      </c>
      <c r="AA184" t="str">
        <f t="shared" si="5"/>
        <v/>
      </c>
      <c r="AH184" t="str">
        <f>IF(D184&lt;&gt;"", IF('Application Form'!$E$6=0, "", 'Application Form'!$E$6), "")</f>
        <v/>
      </c>
      <c r="AI184" t="str">
        <f>'Application Form'!K195&amp;
IF(AND('Application Form'!M195&lt;&gt;"", 'Application Form'!M195&lt;&gt;0), "+" &amp; 'Application Form'!M195, "") &amp;
IF(AND('Application Form'!O195&lt;&gt;"", 'Application Form'!O195&lt;&gt;0), "+" &amp; 'Application Form'!O195, "")</f>
        <v/>
      </c>
    </row>
    <row r="185" spans="2:35">
      <c r="B185" t="str">
        <f>IF(G185&lt;&gt;"", 'Application Form'!$E$2, "")</f>
        <v/>
      </c>
      <c r="D185" t="str">
        <f t="shared" si="4"/>
        <v/>
      </c>
      <c r="E185" t="str">
        <f>IF(F185&lt;&gt;"", 'Application Form'!$B$5, "")</f>
        <v/>
      </c>
      <c r="F185" t="str">
        <f>IF('Application Form'!B196="", "", 'Application Form'!B196)</f>
        <v/>
      </c>
      <c r="G185" t="str">
        <f>IF('Application Form'!I196="Genotype 85K","WBYS 85K",IF(AND('Application Form'!I196="Standalone Tests",OR(ISNUMBER(MATCH('Application Form'!K196,ProfileCodes,0)),ISNUMBER(MATCH('Application Form'!M196,ProfileCodes,0)),ISNUMBER(MATCH('Application Form'!O196,ProfileCodes,0)))),"WBYS 85K No Profile",IF('Application Form'!I196="Standalone Tests","WBYS 85K No Chip","")))</f>
        <v/>
      </c>
      <c r="H185" t="str">
        <f>IF(F185&lt;&gt;"", 'Application Form'!$B$2, "")</f>
        <v/>
      </c>
      <c r="I185" t="str">
        <f>IF(F185&lt;&gt;"", 'Application Form'!$B$3, "")</f>
        <v/>
      </c>
      <c r="J185" t="str">
        <f>IF(F186&lt;&gt;"", 'Application Form'!$B$7, "")</f>
        <v/>
      </c>
      <c r="L185" t="str">
        <f>IF('Application Form'!C196="", "", 'Application Form'!C196)</f>
        <v/>
      </c>
      <c r="M185" t="str">
        <f>IF('Application Form'!E196="", "", 'Application Form'!E196)</f>
        <v/>
      </c>
      <c r="N185" t="str">
        <f>IF('Application Form'!D196="", "", 'Application Form'!D196)</f>
        <v/>
      </c>
      <c r="O185" t="str">
        <f>IF('Application Form'!G196="", "", 'Application Form'!G196)</f>
        <v/>
      </c>
      <c r="P185" t="str">
        <f>IF('Application Form'!H196="", "", 'Application Form'!H196)</f>
        <v/>
      </c>
      <c r="AA185" t="str">
        <f t="shared" si="5"/>
        <v/>
      </c>
      <c r="AH185" t="str">
        <f>IF(D185&lt;&gt;"", IF('Application Form'!$E$6=0, "", 'Application Form'!$E$6), "")</f>
        <v/>
      </c>
      <c r="AI185" t="str">
        <f>'Application Form'!K196&amp;
IF(AND('Application Form'!M196&lt;&gt;"", 'Application Form'!M196&lt;&gt;0), "+" &amp; 'Application Form'!M196, "") &amp;
IF(AND('Application Form'!O196&lt;&gt;"", 'Application Form'!O196&lt;&gt;0), "+" &amp; 'Application Form'!O196, "")</f>
        <v/>
      </c>
    </row>
    <row r="186" spans="2:35">
      <c r="B186" t="str">
        <f>IF(G186&lt;&gt;"", 'Application Form'!$E$2, "")</f>
        <v/>
      </c>
      <c r="D186" t="str">
        <f t="shared" si="4"/>
        <v/>
      </c>
      <c r="E186" t="str">
        <f>IF(F186&lt;&gt;"", 'Application Form'!$B$5, "")</f>
        <v/>
      </c>
      <c r="F186" t="str">
        <f>IF('Application Form'!B197="", "", 'Application Form'!B197)</f>
        <v/>
      </c>
      <c r="G186" t="str">
        <f>IF('Application Form'!I197="Genotype 85K","WBYS 85K",IF(AND('Application Form'!I197="Standalone Tests",OR(ISNUMBER(MATCH('Application Form'!K197,ProfileCodes,0)),ISNUMBER(MATCH('Application Form'!M197,ProfileCodes,0)),ISNUMBER(MATCH('Application Form'!O197,ProfileCodes,0)))),"WBYS 85K No Profile",IF('Application Form'!I197="Standalone Tests","WBYS 85K No Chip","")))</f>
        <v/>
      </c>
      <c r="H186" t="str">
        <f>IF(F186&lt;&gt;"", 'Application Form'!$B$2, "")</f>
        <v/>
      </c>
      <c r="I186" t="str">
        <f>IF(F186&lt;&gt;"", 'Application Form'!$B$3, "")</f>
        <v/>
      </c>
      <c r="J186" t="str">
        <f>IF(F187&lt;&gt;"", 'Application Form'!$B$7, "")</f>
        <v/>
      </c>
      <c r="L186" t="str">
        <f>IF('Application Form'!C197="", "", 'Application Form'!C197)</f>
        <v/>
      </c>
      <c r="M186" t="str">
        <f>IF('Application Form'!E197="", "", 'Application Form'!E197)</f>
        <v/>
      </c>
      <c r="N186" t="str">
        <f>IF('Application Form'!D197="", "", 'Application Form'!D197)</f>
        <v/>
      </c>
      <c r="O186" t="str">
        <f>IF('Application Form'!G197="", "", 'Application Form'!G197)</f>
        <v/>
      </c>
      <c r="P186" t="str">
        <f>IF('Application Form'!H197="", "", 'Application Form'!H197)</f>
        <v/>
      </c>
      <c r="AA186" t="str">
        <f t="shared" si="5"/>
        <v/>
      </c>
      <c r="AH186" t="str">
        <f>IF(D186&lt;&gt;"", IF('Application Form'!$E$6=0, "", 'Application Form'!$E$6), "")</f>
        <v/>
      </c>
      <c r="AI186" t="str">
        <f>'Application Form'!K197&amp;
IF(AND('Application Form'!M197&lt;&gt;"", 'Application Form'!M197&lt;&gt;0), "+" &amp; 'Application Form'!M197, "") &amp;
IF(AND('Application Form'!O197&lt;&gt;"", 'Application Form'!O197&lt;&gt;0), "+" &amp; 'Application Form'!O197, "")</f>
        <v/>
      </c>
    </row>
    <row r="187" spans="2:35">
      <c r="B187" t="str">
        <f>IF(G187&lt;&gt;"", 'Application Form'!$E$2, "")</f>
        <v/>
      </c>
      <c r="D187" t="str">
        <f t="shared" si="4"/>
        <v/>
      </c>
      <c r="E187" t="str">
        <f>IF(F187&lt;&gt;"", 'Application Form'!$B$5, "")</f>
        <v/>
      </c>
      <c r="F187" t="str">
        <f>IF('Application Form'!B198="", "", 'Application Form'!B198)</f>
        <v/>
      </c>
      <c r="G187" t="str">
        <f>IF('Application Form'!I198="Genotype 85K","WBYS 85K",IF(AND('Application Form'!I198="Standalone Tests",OR(ISNUMBER(MATCH('Application Form'!K198,ProfileCodes,0)),ISNUMBER(MATCH('Application Form'!M198,ProfileCodes,0)),ISNUMBER(MATCH('Application Form'!O198,ProfileCodes,0)))),"WBYS 85K No Profile",IF('Application Form'!I198="Standalone Tests","WBYS 85K No Chip","")))</f>
        <v/>
      </c>
      <c r="H187" t="str">
        <f>IF(F187&lt;&gt;"", 'Application Form'!$B$2, "")</f>
        <v/>
      </c>
      <c r="I187" t="str">
        <f>IF(F187&lt;&gt;"", 'Application Form'!$B$3, "")</f>
        <v/>
      </c>
      <c r="J187" t="str">
        <f>IF(F188&lt;&gt;"", 'Application Form'!$B$7, "")</f>
        <v/>
      </c>
      <c r="L187" t="str">
        <f>IF('Application Form'!C198="", "", 'Application Form'!C198)</f>
        <v/>
      </c>
      <c r="M187" t="str">
        <f>IF('Application Form'!E198="", "", 'Application Form'!E198)</f>
        <v/>
      </c>
      <c r="N187" t="str">
        <f>IF('Application Form'!D198="", "", 'Application Form'!D198)</f>
        <v/>
      </c>
      <c r="O187" t="str">
        <f>IF('Application Form'!G198="", "", 'Application Form'!G198)</f>
        <v/>
      </c>
      <c r="P187" t="str">
        <f>IF('Application Form'!H198="", "", 'Application Form'!H198)</f>
        <v/>
      </c>
      <c r="AA187" t="str">
        <f t="shared" si="5"/>
        <v/>
      </c>
      <c r="AH187" t="str">
        <f>IF(D187&lt;&gt;"", IF('Application Form'!$E$6=0, "", 'Application Form'!$E$6), "")</f>
        <v/>
      </c>
      <c r="AI187" t="str">
        <f>'Application Form'!K198&amp;
IF(AND('Application Form'!M198&lt;&gt;"", 'Application Form'!M198&lt;&gt;0), "+" &amp; 'Application Form'!M198, "") &amp;
IF(AND('Application Form'!O198&lt;&gt;"", 'Application Form'!O198&lt;&gt;0), "+" &amp; 'Application Form'!O198, "")</f>
        <v/>
      </c>
    </row>
    <row r="188" spans="2:35">
      <c r="B188" t="str">
        <f>IF(G188&lt;&gt;"", 'Application Form'!$E$2, "")</f>
        <v/>
      </c>
      <c r="D188" t="str">
        <f t="shared" si="4"/>
        <v/>
      </c>
      <c r="E188" t="str">
        <f>IF(F188&lt;&gt;"", 'Application Form'!$B$5, "")</f>
        <v/>
      </c>
      <c r="F188" t="str">
        <f>IF('Application Form'!B199="", "", 'Application Form'!B199)</f>
        <v/>
      </c>
      <c r="G188" t="str">
        <f>IF('Application Form'!I199="Genotype 85K","WBYS 85K",IF(AND('Application Form'!I199="Standalone Tests",OR(ISNUMBER(MATCH('Application Form'!K199,ProfileCodes,0)),ISNUMBER(MATCH('Application Form'!M199,ProfileCodes,0)),ISNUMBER(MATCH('Application Form'!O199,ProfileCodes,0)))),"WBYS 85K No Profile",IF('Application Form'!I199="Standalone Tests","WBYS 85K No Chip","")))</f>
        <v/>
      </c>
      <c r="H188" t="str">
        <f>IF(F188&lt;&gt;"", 'Application Form'!$B$2, "")</f>
        <v/>
      </c>
      <c r="I188" t="str">
        <f>IF(F188&lt;&gt;"", 'Application Form'!$B$3, "")</f>
        <v/>
      </c>
      <c r="J188" t="str">
        <f>IF(F189&lt;&gt;"", 'Application Form'!$B$7, "")</f>
        <v/>
      </c>
      <c r="L188" t="str">
        <f>IF('Application Form'!C199="", "", 'Application Form'!C199)</f>
        <v/>
      </c>
      <c r="M188" t="str">
        <f>IF('Application Form'!E199="", "", 'Application Form'!E199)</f>
        <v/>
      </c>
      <c r="N188" t="str">
        <f>IF('Application Form'!D199="", "", 'Application Form'!D199)</f>
        <v/>
      </c>
      <c r="O188" t="str">
        <f>IF('Application Form'!G199="", "", 'Application Form'!G199)</f>
        <v/>
      </c>
      <c r="P188" t="str">
        <f>IF('Application Form'!H199="", "", 'Application Form'!H199)</f>
        <v/>
      </c>
      <c r="AA188" t="str">
        <f t="shared" si="5"/>
        <v/>
      </c>
      <c r="AH188" t="str">
        <f>IF(D188&lt;&gt;"", IF('Application Form'!$E$6=0, "", 'Application Form'!$E$6), "")</f>
        <v/>
      </c>
      <c r="AI188" t="str">
        <f>'Application Form'!K199&amp;
IF(AND('Application Form'!M199&lt;&gt;"", 'Application Form'!M199&lt;&gt;0), "+" &amp; 'Application Form'!M199, "") &amp;
IF(AND('Application Form'!O199&lt;&gt;"", 'Application Form'!O199&lt;&gt;0), "+" &amp; 'Application Form'!O199, "")</f>
        <v/>
      </c>
    </row>
    <row r="189" spans="2:35">
      <c r="B189" t="str">
        <f>IF(G189&lt;&gt;"", 'Application Form'!$E$2, "")</f>
        <v/>
      </c>
      <c r="D189" t="str">
        <f t="shared" si="4"/>
        <v/>
      </c>
      <c r="E189" t="str">
        <f>IF(F189&lt;&gt;"", 'Application Form'!$B$5, "")</f>
        <v/>
      </c>
      <c r="F189" t="str">
        <f>IF('Application Form'!B200="", "", 'Application Form'!B200)</f>
        <v/>
      </c>
      <c r="G189" t="str">
        <f>IF('Application Form'!I200="Genotype 85K","WBYS 85K",IF(AND('Application Form'!I200="Standalone Tests",OR(ISNUMBER(MATCH('Application Form'!K200,ProfileCodes,0)),ISNUMBER(MATCH('Application Form'!M200,ProfileCodes,0)),ISNUMBER(MATCH('Application Form'!O200,ProfileCodes,0)))),"WBYS 85K No Profile",IF('Application Form'!I200="Standalone Tests","WBYS 85K No Chip","")))</f>
        <v/>
      </c>
      <c r="H189" t="str">
        <f>IF(F189&lt;&gt;"", 'Application Form'!$B$2, "")</f>
        <v/>
      </c>
      <c r="I189" t="str">
        <f>IF(F189&lt;&gt;"", 'Application Form'!$B$3, "")</f>
        <v/>
      </c>
      <c r="J189" t="str">
        <f>IF(F190&lt;&gt;"", 'Application Form'!$B$7, "")</f>
        <v/>
      </c>
      <c r="L189" t="str">
        <f>IF('Application Form'!C200="", "", 'Application Form'!C200)</f>
        <v/>
      </c>
      <c r="M189" t="str">
        <f>IF('Application Form'!E200="", "", 'Application Form'!E200)</f>
        <v/>
      </c>
      <c r="N189" t="str">
        <f>IF('Application Form'!D200="", "", 'Application Form'!D200)</f>
        <v/>
      </c>
      <c r="O189" t="str">
        <f>IF('Application Form'!G200="", "", 'Application Form'!G200)</f>
        <v/>
      </c>
      <c r="P189" t="str">
        <f>IF('Application Form'!H200="", "", 'Application Form'!H200)</f>
        <v/>
      </c>
      <c r="AA189" t="str">
        <f t="shared" si="5"/>
        <v/>
      </c>
      <c r="AH189" t="str">
        <f>IF(D189&lt;&gt;"", IF('Application Form'!$E$6=0, "", 'Application Form'!$E$6), "")</f>
        <v/>
      </c>
      <c r="AI189" t="str">
        <f>'Application Form'!K200&amp;
IF(AND('Application Form'!M200&lt;&gt;"", 'Application Form'!M200&lt;&gt;0), "+" &amp; 'Application Form'!M200, "") &amp;
IF(AND('Application Form'!O200&lt;&gt;"", 'Application Form'!O200&lt;&gt;0), "+" &amp; 'Application Form'!O200, "")</f>
        <v/>
      </c>
    </row>
    <row r="190" spans="2:35">
      <c r="B190" t="str">
        <f>IF(G190&lt;&gt;"", 'Application Form'!$E$2, "")</f>
        <v/>
      </c>
      <c r="D190" t="str">
        <f t="shared" si="4"/>
        <v/>
      </c>
      <c r="E190" t="str">
        <f>IF(F190&lt;&gt;"", 'Application Form'!$B$5, "")</f>
        <v/>
      </c>
      <c r="F190" t="str">
        <f>IF('Application Form'!B201="", "", 'Application Form'!B201)</f>
        <v/>
      </c>
      <c r="G190" t="str">
        <f>IF('Application Form'!I201="Genotype 85K","WBYS 85K",IF(AND('Application Form'!I201="Standalone Tests",OR(ISNUMBER(MATCH('Application Form'!K201,ProfileCodes,0)),ISNUMBER(MATCH('Application Form'!M201,ProfileCodes,0)),ISNUMBER(MATCH('Application Form'!O201,ProfileCodes,0)))),"WBYS 85K No Profile",IF('Application Form'!I201="Standalone Tests","WBYS 85K No Chip","")))</f>
        <v/>
      </c>
      <c r="H190" t="str">
        <f>IF(F190&lt;&gt;"", 'Application Form'!$B$2, "")</f>
        <v/>
      </c>
      <c r="I190" t="str">
        <f>IF(F190&lt;&gt;"", 'Application Form'!$B$3, "")</f>
        <v/>
      </c>
      <c r="J190" t="str">
        <f>IF(F191&lt;&gt;"", 'Application Form'!$B$7, "")</f>
        <v/>
      </c>
      <c r="L190" t="str">
        <f>IF('Application Form'!C201="", "", 'Application Form'!C201)</f>
        <v/>
      </c>
      <c r="M190" t="str">
        <f>IF('Application Form'!E201="", "", 'Application Form'!E201)</f>
        <v/>
      </c>
      <c r="N190" t="str">
        <f>IF('Application Form'!D201="", "", 'Application Form'!D201)</f>
        <v/>
      </c>
      <c r="O190" t="str">
        <f>IF('Application Form'!G201="", "", 'Application Form'!G201)</f>
        <v/>
      </c>
      <c r="P190" t="str">
        <f>IF('Application Form'!H201="", "", 'Application Form'!H201)</f>
        <v/>
      </c>
      <c r="AA190" t="str">
        <f t="shared" si="5"/>
        <v/>
      </c>
      <c r="AH190" t="str">
        <f>IF(D190&lt;&gt;"", IF('Application Form'!$E$6=0, "", 'Application Form'!$E$6), "")</f>
        <v/>
      </c>
      <c r="AI190" t="str">
        <f>'Application Form'!K201&amp;
IF(AND('Application Form'!M201&lt;&gt;"", 'Application Form'!M201&lt;&gt;0), "+" &amp; 'Application Form'!M201, "") &amp;
IF(AND('Application Form'!O201&lt;&gt;"", 'Application Form'!O201&lt;&gt;0), "+" &amp; 'Application Form'!O201, "")</f>
        <v/>
      </c>
    </row>
    <row r="191" spans="2:35">
      <c r="B191" t="str">
        <f>IF(G191&lt;&gt;"", 'Application Form'!$E$2, "")</f>
        <v/>
      </c>
      <c r="D191" t="str">
        <f t="shared" si="4"/>
        <v/>
      </c>
      <c r="E191" t="str">
        <f>IF(F191&lt;&gt;"", 'Application Form'!$B$5, "")</f>
        <v/>
      </c>
      <c r="F191" t="str">
        <f>IF('Application Form'!B202="", "", 'Application Form'!B202)</f>
        <v/>
      </c>
      <c r="G191" t="str">
        <f>IF('Application Form'!I202="Genotype 85K","WBYS 85K",IF(AND('Application Form'!I202="Standalone Tests",OR(ISNUMBER(MATCH('Application Form'!K202,ProfileCodes,0)),ISNUMBER(MATCH('Application Form'!M202,ProfileCodes,0)),ISNUMBER(MATCH('Application Form'!O202,ProfileCodes,0)))),"WBYS 85K No Profile",IF('Application Form'!I202="Standalone Tests","WBYS 85K No Chip","")))</f>
        <v/>
      </c>
      <c r="H191" t="str">
        <f>IF(F191&lt;&gt;"", 'Application Form'!$B$2, "")</f>
        <v/>
      </c>
      <c r="I191" t="str">
        <f>IF(F191&lt;&gt;"", 'Application Form'!$B$3, "")</f>
        <v/>
      </c>
      <c r="J191" t="str">
        <f>IF(F192&lt;&gt;"", 'Application Form'!$B$7, "")</f>
        <v/>
      </c>
      <c r="L191" t="str">
        <f>IF('Application Form'!C202="", "", 'Application Form'!C202)</f>
        <v/>
      </c>
      <c r="M191" t="str">
        <f>IF('Application Form'!E202="", "", 'Application Form'!E202)</f>
        <v/>
      </c>
      <c r="N191" t="str">
        <f>IF('Application Form'!D202="", "", 'Application Form'!D202)</f>
        <v/>
      </c>
      <c r="O191" t="str">
        <f>IF('Application Form'!G202="", "", 'Application Form'!G202)</f>
        <v/>
      </c>
      <c r="P191" t="str">
        <f>IF('Application Form'!H202="", "", 'Application Form'!H202)</f>
        <v/>
      </c>
      <c r="AA191" t="str">
        <f t="shared" si="5"/>
        <v/>
      </c>
      <c r="AH191" t="str">
        <f>IF(D191&lt;&gt;"", IF('Application Form'!$E$6=0, "", 'Application Form'!$E$6), "")</f>
        <v/>
      </c>
      <c r="AI191" t="str">
        <f>'Application Form'!K202&amp;
IF(AND('Application Form'!M202&lt;&gt;"", 'Application Form'!M202&lt;&gt;0), "+" &amp; 'Application Form'!M202, "") &amp;
IF(AND('Application Form'!O202&lt;&gt;"", 'Application Form'!O202&lt;&gt;0), "+" &amp; 'Application Form'!O202, "")</f>
        <v/>
      </c>
    </row>
    <row r="192" spans="2:35">
      <c r="B192" t="str">
        <f>IF(G192&lt;&gt;"", 'Application Form'!$E$2, "")</f>
        <v/>
      </c>
      <c r="D192" t="str">
        <f t="shared" si="4"/>
        <v/>
      </c>
      <c r="E192" t="str">
        <f>IF(F192&lt;&gt;"", 'Application Form'!$B$5, "")</f>
        <v/>
      </c>
      <c r="F192" t="str">
        <f>IF('Application Form'!B203="", "", 'Application Form'!B203)</f>
        <v/>
      </c>
      <c r="G192" t="str">
        <f>IF('Application Form'!I203="Genotype 85K","WBYS 85K",IF(AND('Application Form'!I203="Standalone Tests",OR(ISNUMBER(MATCH('Application Form'!K203,ProfileCodes,0)),ISNUMBER(MATCH('Application Form'!M203,ProfileCodes,0)),ISNUMBER(MATCH('Application Form'!O203,ProfileCodes,0)))),"WBYS 85K No Profile",IF('Application Form'!I203="Standalone Tests","WBYS 85K No Chip","")))</f>
        <v/>
      </c>
      <c r="H192" t="str">
        <f>IF(F192&lt;&gt;"", 'Application Form'!$B$2, "")</f>
        <v/>
      </c>
      <c r="I192" t="str">
        <f>IF(F192&lt;&gt;"", 'Application Form'!$B$3, "")</f>
        <v/>
      </c>
      <c r="J192" t="str">
        <f>IF(F193&lt;&gt;"", 'Application Form'!$B$7, "")</f>
        <v/>
      </c>
      <c r="L192" t="str">
        <f>IF('Application Form'!C203="", "", 'Application Form'!C203)</f>
        <v/>
      </c>
      <c r="M192" t="str">
        <f>IF('Application Form'!E203="", "", 'Application Form'!E203)</f>
        <v/>
      </c>
      <c r="N192" t="str">
        <f>IF('Application Form'!D203="", "", 'Application Form'!D203)</f>
        <v/>
      </c>
      <c r="O192" t="str">
        <f>IF('Application Form'!G203="", "", 'Application Form'!G203)</f>
        <v/>
      </c>
      <c r="P192" t="str">
        <f>IF('Application Form'!H203="", "", 'Application Form'!H203)</f>
        <v/>
      </c>
      <c r="AA192" t="str">
        <f t="shared" si="5"/>
        <v/>
      </c>
      <c r="AH192" t="str">
        <f>IF(D192&lt;&gt;"", IF('Application Form'!$E$6=0, "", 'Application Form'!$E$6), "")</f>
        <v/>
      </c>
      <c r="AI192" t="str">
        <f>'Application Form'!K203&amp;
IF(AND('Application Form'!M203&lt;&gt;"", 'Application Form'!M203&lt;&gt;0), "+" &amp; 'Application Form'!M203, "") &amp;
IF(AND('Application Form'!O203&lt;&gt;"", 'Application Form'!O203&lt;&gt;0), "+" &amp; 'Application Form'!O203, "")</f>
        <v/>
      </c>
    </row>
    <row r="193" spans="2:35">
      <c r="B193" t="str">
        <f>IF(G193&lt;&gt;"", 'Application Form'!$E$2, "")</f>
        <v/>
      </c>
      <c r="D193" t="str">
        <f t="shared" si="4"/>
        <v/>
      </c>
      <c r="E193" t="str">
        <f>IF(F193&lt;&gt;"", 'Application Form'!$B$5, "")</f>
        <v/>
      </c>
      <c r="F193" t="str">
        <f>IF('Application Form'!B204="", "", 'Application Form'!B204)</f>
        <v/>
      </c>
      <c r="G193" t="str">
        <f>IF('Application Form'!I204="Genotype 85K","WBYS 85K",IF(AND('Application Form'!I204="Standalone Tests",OR(ISNUMBER(MATCH('Application Form'!K204,ProfileCodes,0)),ISNUMBER(MATCH('Application Form'!M204,ProfileCodes,0)),ISNUMBER(MATCH('Application Form'!O204,ProfileCodes,0)))),"WBYS 85K No Profile",IF('Application Form'!I204="Standalone Tests","WBYS 85K No Chip","")))</f>
        <v/>
      </c>
      <c r="H193" t="str">
        <f>IF(F193&lt;&gt;"", 'Application Form'!$B$2, "")</f>
        <v/>
      </c>
      <c r="I193" t="str">
        <f>IF(F193&lt;&gt;"", 'Application Form'!$B$3, "")</f>
        <v/>
      </c>
      <c r="J193" t="str">
        <f>IF(F194&lt;&gt;"", 'Application Form'!$B$7, "")</f>
        <v/>
      </c>
      <c r="L193" t="str">
        <f>IF('Application Form'!C204="", "", 'Application Form'!C204)</f>
        <v/>
      </c>
      <c r="M193" t="str">
        <f>IF('Application Form'!E204="", "", 'Application Form'!E204)</f>
        <v/>
      </c>
      <c r="N193" t="str">
        <f>IF('Application Form'!D204="", "", 'Application Form'!D204)</f>
        <v/>
      </c>
      <c r="O193" t="str">
        <f>IF('Application Form'!G204="", "", 'Application Form'!G204)</f>
        <v/>
      </c>
      <c r="P193" t="str">
        <f>IF('Application Form'!H204="", "", 'Application Form'!H204)</f>
        <v/>
      </c>
      <c r="AA193" t="str">
        <f t="shared" si="5"/>
        <v/>
      </c>
      <c r="AH193" t="str">
        <f>IF(D193&lt;&gt;"", IF('Application Form'!$E$6=0, "", 'Application Form'!$E$6), "")</f>
        <v/>
      </c>
      <c r="AI193" t="str">
        <f>'Application Form'!K204&amp;
IF(AND('Application Form'!M204&lt;&gt;"", 'Application Form'!M204&lt;&gt;0), "+" &amp; 'Application Form'!M204, "") &amp;
IF(AND('Application Form'!O204&lt;&gt;"", 'Application Form'!O204&lt;&gt;0), "+" &amp; 'Application Form'!O204, "")</f>
        <v/>
      </c>
    </row>
    <row r="194" spans="2:35">
      <c r="B194" t="str">
        <f>IF(G194&lt;&gt;"", 'Application Form'!$E$2, "")</f>
        <v/>
      </c>
      <c r="D194" t="str">
        <f t="shared" si="4"/>
        <v/>
      </c>
      <c r="E194" t="str">
        <f>IF(F194&lt;&gt;"", 'Application Form'!$B$5, "")</f>
        <v/>
      </c>
      <c r="F194" t="str">
        <f>IF('Application Form'!B205="", "", 'Application Form'!B205)</f>
        <v/>
      </c>
      <c r="G194" t="str">
        <f>IF('Application Form'!I205="Genotype 85K","WBYS 85K",IF(AND('Application Form'!I205="Standalone Tests",OR(ISNUMBER(MATCH('Application Form'!K205,ProfileCodes,0)),ISNUMBER(MATCH('Application Form'!M205,ProfileCodes,0)),ISNUMBER(MATCH('Application Form'!O205,ProfileCodes,0)))),"WBYS 85K No Profile",IF('Application Form'!I205="Standalone Tests","WBYS 85K No Chip","")))</f>
        <v/>
      </c>
      <c r="H194" t="str">
        <f>IF(F194&lt;&gt;"", 'Application Form'!$B$2, "")</f>
        <v/>
      </c>
      <c r="I194" t="str">
        <f>IF(F194&lt;&gt;"", 'Application Form'!$B$3, "")</f>
        <v/>
      </c>
      <c r="J194" t="str">
        <f>IF(F195&lt;&gt;"", 'Application Form'!$B$7, "")</f>
        <v/>
      </c>
      <c r="L194" t="str">
        <f>IF('Application Form'!C205="", "", 'Application Form'!C205)</f>
        <v/>
      </c>
      <c r="M194" t="str">
        <f>IF('Application Form'!E205="", "", 'Application Form'!E205)</f>
        <v/>
      </c>
      <c r="N194" t="str">
        <f>IF('Application Form'!D205="", "", 'Application Form'!D205)</f>
        <v/>
      </c>
      <c r="O194" t="str">
        <f>IF('Application Form'!G205="", "", 'Application Form'!G205)</f>
        <v/>
      </c>
      <c r="P194" t="str">
        <f>IF('Application Form'!H205="", "", 'Application Form'!H205)</f>
        <v/>
      </c>
      <c r="AA194" t="str">
        <f t="shared" si="5"/>
        <v/>
      </c>
      <c r="AH194" t="str">
        <f>IF(D194&lt;&gt;"", IF('Application Form'!$E$6=0, "", 'Application Form'!$E$6), "")</f>
        <v/>
      </c>
      <c r="AI194" t="str">
        <f>'Application Form'!K205&amp;
IF(AND('Application Form'!M205&lt;&gt;"", 'Application Form'!M205&lt;&gt;0), "+" &amp; 'Application Form'!M205, "") &amp;
IF(AND('Application Form'!O205&lt;&gt;"", 'Application Form'!O205&lt;&gt;0), "+" &amp; 'Application Form'!O205, "")</f>
        <v/>
      </c>
    </row>
    <row r="195" spans="2:35">
      <c r="B195" t="str">
        <f>IF(G195&lt;&gt;"", 'Application Form'!$E$2, "")</f>
        <v/>
      </c>
      <c r="D195" t="str">
        <f t="shared" ref="D195:D258" si="6">IF(F195&lt;&gt;"", "Bovine", "")</f>
        <v/>
      </c>
      <c r="E195" t="str">
        <f>IF(F195&lt;&gt;"", 'Application Form'!$B$5, "")</f>
        <v/>
      </c>
      <c r="F195" t="str">
        <f>IF('Application Form'!B206="", "", 'Application Form'!B206)</f>
        <v/>
      </c>
      <c r="G195" t="str">
        <f>IF('Application Form'!I206="Genotype 85K","WBYS 85K",IF(AND('Application Form'!I206="Standalone Tests",OR(ISNUMBER(MATCH('Application Form'!K206,ProfileCodes,0)),ISNUMBER(MATCH('Application Form'!M206,ProfileCodes,0)),ISNUMBER(MATCH('Application Form'!O206,ProfileCodes,0)))),"WBYS 85K No Profile",IF('Application Form'!I206="Standalone Tests","WBYS 85K No Chip","")))</f>
        <v/>
      </c>
      <c r="H195" t="str">
        <f>IF(F195&lt;&gt;"", 'Application Form'!$B$2, "")</f>
        <v/>
      </c>
      <c r="I195" t="str">
        <f>IF(F195&lt;&gt;"", 'Application Form'!$B$3, "")</f>
        <v/>
      </c>
      <c r="J195" t="str">
        <f>IF(F196&lt;&gt;"", 'Application Form'!$B$7, "")</f>
        <v/>
      </c>
      <c r="L195" t="str">
        <f>IF('Application Form'!C206="", "", 'Application Form'!C206)</f>
        <v/>
      </c>
      <c r="M195" t="str">
        <f>IF('Application Form'!E206="", "", 'Application Form'!E206)</f>
        <v/>
      </c>
      <c r="N195" t="str">
        <f>IF('Application Form'!D206="", "", 'Application Form'!D206)</f>
        <v/>
      </c>
      <c r="O195" t="str">
        <f>IF('Application Form'!G206="", "", 'Application Form'!G206)</f>
        <v/>
      </c>
      <c r="P195" t="str">
        <f>IF('Application Form'!H206="", "", 'Application Form'!H206)</f>
        <v/>
      </c>
      <c r="AA195" t="str">
        <f t="shared" ref="AA195:AA258" si="7">IF(AB195="", "", IF(LEFT(AB195,1)="G", "SNP", "MS"))</f>
        <v/>
      </c>
      <c r="AH195" t="str">
        <f>IF(D195&lt;&gt;"", IF('Application Form'!$E$6=0, "", 'Application Form'!$E$6), "")</f>
        <v/>
      </c>
      <c r="AI195" t="str">
        <f>'Application Form'!K206&amp;
IF(AND('Application Form'!M206&lt;&gt;"", 'Application Form'!M206&lt;&gt;0), "+" &amp; 'Application Form'!M206, "") &amp;
IF(AND('Application Form'!O206&lt;&gt;"", 'Application Form'!O206&lt;&gt;0), "+" &amp; 'Application Form'!O206, "")</f>
        <v/>
      </c>
    </row>
    <row r="196" spans="2:35">
      <c r="B196" t="str">
        <f>IF(G196&lt;&gt;"", 'Application Form'!$E$2, "")</f>
        <v/>
      </c>
      <c r="D196" t="str">
        <f t="shared" si="6"/>
        <v/>
      </c>
      <c r="E196" t="str">
        <f>IF(F196&lt;&gt;"", 'Application Form'!$B$5, "")</f>
        <v/>
      </c>
      <c r="F196" t="str">
        <f>IF('Application Form'!B207="", "", 'Application Form'!B207)</f>
        <v/>
      </c>
      <c r="G196" t="str">
        <f>IF('Application Form'!I207="Genotype 85K","WBYS 85K",IF(AND('Application Form'!I207="Standalone Tests",OR(ISNUMBER(MATCH('Application Form'!K207,ProfileCodes,0)),ISNUMBER(MATCH('Application Form'!M207,ProfileCodes,0)),ISNUMBER(MATCH('Application Form'!O207,ProfileCodes,0)))),"WBYS 85K No Profile",IF('Application Form'!I207="Standalone Tests","WBYS 85K No Chip","")))</f>
        <v/>
      </c>
      <c r="H196" t="str">
        <f>IF(F196&lt;&gt;"", 'Application Form'!$B$2, "")</f>
        <v/>
      </c>
      <c r="I196" t="str">
        <f>IF(F196&lt;&gt;"", 'Application Form'!$B$3, "")</f>
        <v/>
      </c>
      <c r="J196" t="str">
        <f>IF(F197&lt;&gt;"", 'Application Form'!$B$7, "")</f>
        <v/>
      </c>
      <c r="L196" t="str">
        <f>IF('Application Form'!C207="", "", 'Application Form'!C207)</f>
        <v/>
      </c>
      <c r="M196" t="str">
        <f>IF('Application Form'!E207="", "", 'Application Form'!E207)</f>
        <v/>
      </c>
      <c r="N196" t="str">
        <f>IF('Application Form'!D207="", "", 'Application Form'!D207)</f>
        <v/>
      </c>
      <c r="O196" t="str">
        <f>IF('Application Form'!G207="", "", 'Application Form'!G207)</f>
        <v/>
      </c>
      <c r="P196" t="str">
        <f>IF('Application Form'!H207="", "", 'Application Form'!H207)</f>
        <v/>
      </c>
      <c r="AA196" t="str">
        <f t="shared" si="7"/>
        <v/>
      </c>
      <c r="AH196" t="str">
        <f>IF(D196&lt;&gt;"", IF('Application Form'!$E$6=0, "", 'Application Form'!$E$6), "")</f>
        <v/>
      </c>
      <c r="AI196" t="str">
        <f>'Application Form'!K207&amp;
IF(AND('Application Form'!M207&lt;&gt;"", 'Application Form'!M207&lt;&gt;0), "+" &amp; 'Application Form'!M207, "") &amp;
IF(AND('Application Form'!O207&lt;&gt;"", 'Application Form'!O207&lt;&gt;0), "+" &amp; 'Application Form'!O207, "")</f>
        <v/>
      </c>
    </row>
    <row r="197" spans="2:35">
      <c r="B197" t="str">
        <f>IF(G197&lt;&gt;"", 'Application Form'!$E$2, "")</f>
        <v/>
      </c>
      <c r="D197" t="str">
        <f t="shared" si="6"/>
        <v/>
      </c>
      <c r="E197" t="str">
        <f>IF(F197&lt;&gt;"", 'Application Form'!$B$5, "")</f>
        <v/>
      </c>
      <c r="F197" t="str">
        <f>IF('Application Form'!B208="", "", 'Application Form'!B208)</f>
        <v/>
      </c>
      <c r="G197" t="str">
        <f>IF('Application Form'!I208="Genotype 85K","WBYS 85K",IF(AND('Application Form'!I208="Standalone Tests",OR(ISNUMBER(MATCH('Application Form'!K208,ProfileCodes,0)),ISNUMBER(MATCH('Application Form'!M208,ProfileCodes,0)),ISNUMBER(MATCH('Application Form'!O208,ProfileCodes,0)))),"WBYS 85K No Profile",IF('Application Form'!I208="Standalone Tests","WBYS 85K No Chip","")))</f>
        <v/>
      </c>
      <c r="H197" t="str">
        <f>IF(F197&lt;&gt;"", 'Application Form'!$B$2, "")</f>
        <v/>
      </c>
      <c r="I197" t="str">
        <f>IF(F197&lt;&gt;"", 'Application Form'!$B$3, "")</f>
        <v/>
      </c>
      <c r="J197" t="str">
        <f>IF(F198&lt;&gt;"", 'Application Form'!$B$7, "")</f>
        <v/>
      </c>
      <c r="L197" t="str">
        <f>IF('Application Form'!C208="", "", 'Application Form'!C208)</f>
        <v/>
      </c>
      <c r="M197" t="str">
        <f>IF('Application Form'!E208="", "", 'Application Form'!E208)</f>
        <v/>
      </c>
      <c r="N197" t="str">
        <f>IF('Application Form'!D208="", "", 'Application Form'!D208)</f>
        <v/>
      </c>
      <c r="O197" t="str">
        <f>IF('Application Form'!G208="", "", 'Application Form'!G208)</f>
        <v/>
      </c>
      <c r="P197" t="str">
        <f>IF('Application Form'!H208="", "", 'Application Form'!H208)</f>
        <v/>
      </c>
      <c r="AA197" t="str">
        <f t="shared" si="7"/>
        <v/>
      </c>
      <c r="AH197" t="str">
        <f>IF(D197&lt;&gt;"", IF('Application Form'!$E$6=0, "", 'Application Form'!$E$6), "")</f>
        <v/>
      </c>
      <c r="AI197" t="str">
        <f>'Application Form'!K208&amp;
IF(AND('Application Form'!M208&lt;&gt;"", 'Application Form'!M208&lt;&gt;0), "+" &amp; 'Application Form'!M208, "") &amp;
IF(AND('Application Form'!O208&lt;&gt;"", 'Application Form'!O208&lt;&gt;0), "+" &amp; 'Application Form'!O208, "")</f>
        <v/>
      </c>
    </row>
    <row r="198" spans="2:35">
      <c r="B198" t="str">
        <f>IF(G198&lt;&gt;"", 'Application Form'!$E$2, "")</f>
        <v/>
      </c>
      <c r="D198" t="str">
        <f t="shared" si="6"/>
        <v/>
      </c>
      <c r="E198" t="str">
        <f>IF(F198&lt;&gt;"", 'Application Form'!$B$5, "")</f>
        <v/>
      </c>
      <c r="F198" t="str">
        <f>IF('Application Form'!B209="", "", 'Application Form'!B209)</f>
        <v/>
      </c>
      <c r="G198" t="str">
        <f>IF('Application Form'!I209="Genotype 85K","WBYS 85K",IF(AND('Application Form'!I209="Standalone Tests",OR(ISNUMBER(MATCH('Application Form'!K209,ProfileCodes,0)),ISNUMBER(MATCH('Application Form'!M209,ProfileCodes,0)),ISNUMBER(MATCH('Application Form'!O209,ProfileCodes,0)))),"WBYS 85K No Profile",IF('Application Form'!I209="Standalone Tests","WBYS 85K No Chip","")))</f>
        <v/>
      </c>
      <c r="H198" t="str">
        <f>IF(F198&lt;&gt;"", 'Application Form'!$B$2, "")</f>
        <v/>
      </c>
      <c r="I198" t="str">
        <f>IF(F198&lt;&gt;"", 'Application Form'!$B$3, "")</f>
        <v/>
      </c>
      <c r="J198" t="str">
        <f>IF(F199&lt;&gt;"", 'Application Form'!$B$7, "")</f>
        <v/>
      </c>
      <c r="L198" t="str">
        <f>IF('Application Form'!C209="", "", 'Application Form'!C209)</f>
        <v/>
      </c>
      <c r="M198" t="str">
        <f>IF('Application Form'!E209="", "", 'Application Form'!E209)</f>
        <v/>
      </c>
      <c r="N198" t="str">
        <f>IF('Application Form'!D209="", "", 'Application Form'!D209)</f>
        <v/>
      </c>
      <c r="O198" t="str">
        <f>IF('Application Form'!G209="", "", 'Application Form'!G209)</f>
        <v/>
      </c>
      <c r="P198" t="str">
        <f>IF('Application Form'!H209="", "", 'Application Form'!H209)</f>
        <v/>
      </c>
      <c r="AA198" t="str">
        <f t="shared" si="7"/>
        <v/>
      </c>
      <c r="AH198" t="str">
        <f>IF(D198&lt;&gt;"", IF('Application Form'!$E$6=0, "", 'Application Form'!$E$6), "")</f>
        <v/>
      </c>
      <c r="AI198" t="str">
        <f>'Application Form'!K209&amp;
IF(AND('Application Form'!M209&lt;&gt;"", 'Application Form'!M209&lt;&gt;0), "+" &amp; 'Application Form'!M209, "") &amp;
IF(AND('Application Form'!O209&lt;&gt;"", 'Application Form'!O209&lt;&gt;0), "+" &amp; 'Application Form'!O209, "")</f>
        <v/>
      </c>
    </row>
    <row r="199" spans="2:35">
      <c r="B199" t="str">
        <f>IF(G199&lt;&gt;"", 'Application Form'!$E$2, "")</f>
        <v/>
      </c>
      <c r="D199" t="str">
        <f t="shared" si="6"/>
        <v/>
      </c>
      <c r="E199" t="str">
        <f>IF(F199&lt;&gt;"", 'Application Form'!$B$5, "")</f>
        <v/>
      </c>
      <c r="F199" t="str">
        <f>IF('Application Form'!B210="", "", 'Application Form'!B210)</f>
        <v/>
      </c>
      <c r="G199" t="str">
        <f>IF('Application Form'!I210="Genotype 85K","WBYS 85K",IF(AND('Application Form'!I210="Standalone Tests",OR(ISNUMBER(MATCH('Application Form'!K210,ProfileCodes,0)),ISNUMBER(MATCH('Application Form'!M210,ProfileCodes,0)),ISNUMBER(MATCH('Application Form'!O210,ProfileCodes,0)))),"WBYS 85K No Profile",IF('Application Form'!I210="Standalone Tests","WBYS 85K No Chip","")))</f>
        <v/>
      </c>
      <c r="H199" t="str">
        <f>IF(F199&lt;&gt;"", 'Application Form'!$B$2, "")</f>
        <v/>
      </c>
      <c r="I199" t="str">
        <f>IF(F199&lt;&gt;"", 'Application Form'!$B$3, "")</f>
        <v/>
      </c>
      <c r="J199" t="str">
        <f>IF(F200&lt;&gt;"", 'Application Form'!$B$7, "")</f>
        <v/>
      </c>
      <c r="L199" t="str">
        <f>IF('Application Form'!C210="", "", 'Application Form'!C210)</f>
        <v/>
      </c>
      <c r="M199" t="str">
        <f>IF('Application Form'!E210="", "", 'Application Form'!E210)</f>
        <v/>
      </c>
      <c r="N199" t="str">
        <f>IF('Application Form'!D210="", "", 'Application Form'!D210)</f>
        <v/>
      </c>
      <c r="O199" t="str">
        <f>IF('Application Form'!G210="", "", 'Application Form'!G210)</f>
        <v/>
      </c>
      <c r="P199" t="str">
        <f>IF('Application Form'!H210="", "", 'Application Form'!H210)</f>
        <v/>
      </c>
      <c r="AA199" t="str">
        <f t="shared" si="7"/>
        <v/>
      </c>
      <c r="AH199" t="str">
        <f>IF(D199&lt;&gt;"", IF('Application Form'!$E$6=0, "", 'Application Form'!$E$6), "")</f>
        <v/>
      </c>
      <c r="AI199" t="str">
        <f>'Application Form'!K210&amp;
IF(AND('Application Form'!M210&lt;&gt;"", 'Application Form'!M210&lt;&gt;0), "+" &amp; 'Application Form'!M210, "") &amp;
IF(AND('Application Form'!O210&lt;&gt;"", 'Application Form'!O210&lt;&gt;0), "+" &amp; 'Application Form'!O210, "")</f>
        <v/>
      </c>
    </row>
    <row r="200" spans="2:35">
      <c r="B200" t="str">
        <f>IF(G200&lt;&gt;"", 'Application Form'!$E$2, "")</f>
        <v/>
      </c>
      <c r="D200" t="str">
        <f t="shared" si="6"/>
        <v/>
      </c>
      <c r="E200" t="str">
        <f>IF(F200&lt;&gt;"", 'Application Form'!$B$5, "")</f>
        <v/>
      </c>
      <c r="F200" t="str">
        <f>IF('Application Form'!B211="", "", 'Application Form'!B211)</f>
        <v/>
      </c>
      <c r="G200" t="str">
        <f>IF('Application Form'!I211="Genotype 85K","WBYS 85K",IF(AND('Application Form'!I211="Standalone Tests",OR(ISNUMBER(MATCH('Application Form'!K211,ProfileCodes,0)),ISNUMBER(MATCH('Application Form'!M211,ProfileCodes,0)),ISNUMBER(MATCH('Application Form'!O211,ProfileCodes,0)))),"WBYS 85K No Profile",IF('Application Form'!I211="Standalone Tests","WBYS 85K No Chip","")))</f>
        <v/>
      </c>
      <c r="H200" t="str">
        <f>IF(F200&lt;&gt;"", 'Application Form'!$B$2, "")</f>
        <v/>
      </c>
      <c r="I200" t="str">
        <f>IF(F200&lt;&gt;"", 'Application Form'!$B$3, "")</f>
        <v/>
      </c>
      <c r="J200" t="str">
        <f>IF(F201&lt;&gt;"", 'Application Form'!$B$7, "")</f>
        <v/>
      </c>
      <c r="L200" t="str">
        <f>IF('Application Form'!C211="", "", 'Application Form'!C211)</f>
        <v/>
      </c>
      <c r="M200" t="str">
        <f>IF('Application Form'!E211="", "", 'Application Form'!E211)</f>
        <v/>
      </c>
      <c r="N200" t="str">
        <f>IF('Application Form'!D211="", "", 'Application Form'!D211)</f>
        <v/>
      </c>
      <c r="O200" t="str">
        <f>IF('Application Form'!G211="", "", 'Application Form'!G211)</f>
        <v/>
      </c>
      <c r="P200" t="str">
        <f>IF('Application Form'!H211="", "", 'Application Form'!H211)</f>
        <v/>
      </c>
      <c r="AA200" t="str">
        <f t="shared" si="7"/>
        <v/>
      </c>
      <c r="AH200" t="str">
        <f>IF(D200&lt;&gt;"", IF('Application Form'!$E$6=0, "", 'Application Form'!$E$6), "")</f>
        <v/>
      </c>
      <c r="AI200" t="str">
        <f>'Application Form'!K211&amp;
IF(AND('Application Form'!M211&lt;&gt;"", 'Application Form'!M211&lt;&gt;0), "+" &amp; 'Application Form'!M211, "") &amp;
IF(AND('Application Form'!O211&lt;&gt;"", 'Application Form'!O211&lt;&gt;0), "+" &amp; 'Application Form'!O211, "")</f>
        <v/>
      </c>
    </row>
    <row r="201" spans="2:35">
      <c r="B201" t="str">
        <f>IF(G201&lt;&gt;"", 'Application Form'!$E$2, "")</f>
        <v/>
      </c>
      <c r="D201" t="str">
        <f t="shared" si="6"/>
        <v/>
      </c>
      <c r="E201" t="str">
        <f>IF(F201&lt;&gt;"", 'Application Form'!$B$5, "")</f>
        <v/>
      </c>
      <c r="F201" t="str">
        <f>IF('Application Form'!B212="", "", 'Application Form'!B212)</f>
        <v/>
      </c>
      <c r="G201" t="str">
        <f>IF('Application Form'!I212="Genotype 85K","WBYS 85K",IF(AND('Application Form'!I212="Standalone Tests",OR(ISNUMBER(MATCH('Application Form'!K212,ProfileCodes,0)),ISNUMBER(MATCH('Application Form'!M212,ProfileCodes,0)),ISNUMBER(MATCH('Application Form'!O212,ProfileCodes,0)))),"WBYS 85K No Profile",IF('Application Form'!I212="Standalone Tests","WBYS 85K No Chip","")))</f>
        <v/>
      </c>
      <c r="H201" t="str">
        <f>IF(F201&lt;&gt;"", 'Application Form'!$B$2, "")</f>
        <v/>
      </c>
      <c r="I201" t="str">
        <f>IF(F201&lt;&gt;"", 'Application Form'!$B$3, "")</f>
        <v/>
      </c>
      <c r="J201" t="str">
        <f>IF(F202&lt;&gt;"", 'Application Form'!$B$7, "")</f>
        <v/>
      </c>
      <c r="L201" t="str">
        <f>IF('Application Form'!C212="", "", 'Application Form'!C212)</f>
        <v/>
      </c>
      <c r="M201" t="str">
        <f>IF('Application Form'!E212="", "", 'Application Form'!E212)</f>
        <v/>
      </c>
      <c r="N201" t="str">
        <f>IF('Application Form'!D212="", "", 'Application Form'!D212)</f>
        <v/>
      </c>
      <c r="O201" t="str">
        <f>IF('Application Form'!G212="", "", 'Application Form'!G212)</f>
        <v/>
      </c>
      <c r="P201" t="str">
        <f>IF('Application Form'!H212="", "", 'Application Form'!H212)</f>
        <v/>
      </c>
      <c r="AA201" t="str">
        <f t="shared" si="7"/>
        <v/>
      </c>
      <c r="AH201" t="str">
        <f>IF(D201&lt;&gt;"", IF('Application Form'!$E$6=0, "", 'Application Form'!$E$6), "")</f>
        <v/>
      </c>
      <c r="AI201" t="str">
        <f>'Application Form'!K212&amp;
IF(AND('Application Form'!M212&lt;&gt;"", 'Application Form'!M212&lt;&gt;0), "+" &amp; 'Application Form'!M212, "") &amp;
IF(AND('Application Form'!O212&lt;&gt;"", 'Application Form'!O212&lt;&gt;0), "+" &amp; 'Application Form'!O212, "")</f>
        <v/>
      </c>
    </row>
    <row r="202" spans="2:35">
      <c r="B202" t="str">
        <f>IF(G202&lt;&gt;"", 'Application Form'!$E$2, "")</f>
        <v/>
      </c>
      <c r="D202" t="str">
        <f t="shared" si="6"/>
        <v/>
      </c>
      <c r="E202" t="str">
        <f>IF(F202&lt;&gt;"", 'Application Form'!$B$5, "")</f>
        <v/>
      </c>
      <c r="F202" t="str">
        <f>IF('Application Form'!B213="", "", 'Application Form'!B213)</f>
        <v/>
      </c>
      <c r="G202" t="str">
        <f>IF('Application Form'!I213="Genotype 85K","WBYS 85K",IF(AND('Application Form'!I213="Standalone Tests",OR(ISNUMBER(MATCH('Application Form'!K213,ProfileCodes,0)),ISNUMBER(MATCH('Application Form'!M213,ProfileCodes,0)),ISNUMBER(MATCH('Application Form'!O213,ProfileCodes,0)))),"WBYS 85K No Profile",IF('Application Form'!I213="Standalone Tests","WBYS 85K No Chip","")))</f>
        <v/>
      </c>
      <c r="H202" t="str">
        <f>IF(F202&lt;&gt;"", 'Application Form'!$B$2, "")</f>
        <v/>
      </c>
      <c r="I202" t="str">
        <f>IF(F202&lt;&gt;"", 'Application Form'!$B$3, "")</f>
        <v/>
      </c>
      <c r="J202" t="str">
        <f>IF(F203&lt;&gt;"", 'Application Form'!$B$7, "")</f>
        <v/>
      </c>
      <c r="L202" t="str">
        <f>IF('Application Form'!C213="", "", 'Application Form'!C213)</f>
        <v/>
      </c>
      <c r="M202" t="str">
        <f>IF('Application Form'!E213="", "", 'Application Form'!E213)</f>
        <v/>
      </c>
      <c r="N202" t="str">
        <f>IF('Application Form'!D213="", "", 'Application Form'!D213)</f>
        <v/>
      </c>
      <c r="O202" t="str">
        <f>IF('Application Form'!G213="", "", 'Application Form'!G213)</f>
        <v/>
      </c>
      <c r="P202" t="str">
        <f>IF('Application Form'!H213="", "", 'Application Form'!H213)</f>
        <v/>
      </c>
      <c r="AA202" t="str">
        <f t="shared" si="7"/>
        <v/>
      </c>
      <c r="AH202" t="str">
        <f>IF(D202&lt;&gt;"", IF('Application Form'!$E$6=0, "", 'Application Form'!$E$6), "")</f>
        <v/>
      </c>
      <c r="AI202" t="str">
        <f>'Application Form'!K213&amp;
IF(AND('Application Form'!M213&lt;&gt;"", 'Application Form'!M213&lt;&gt;0), "+" &amp; 'Application Form'!M213, "") &amp;
IF(AND('Application Form'!O213&lt;&gt;"", 'Application Form'!O213&lt;&gt;0), "+" &amp; 'Application Form'!O213, "")</f>
        <v/>
      </c>
    </row>
    <row r="203" spans="2:35">
      <c r="B203" t="str">
        <f>IF(G203&lt;&gt;"", 'Application Form'!$E$2, "")</f>
        <v/>
      </c>
      <c r="D203" t="str">
        <f t="shared" si="6"/>
        <v/>
      </c>
      <c r="E203" t="str">
        <f>IF(F203&lt;&gt;"", 'Application Form'!$B$5, "")</f>
        <v/>
      </c>
      <c r="F203" t="str">
        <f>IF('Application Form'!B214="", "", 'Application Form'!B214)</f>
        <v/>
      </c>
      <c r="G203" t="str">
        <f>IF('Application Form'!I214="Genotype 85K","WBYS 85K",IF(AND('Application Form'!I214="Standalone Tests",OR(ISNUMBER(MATCH('Application Form'!K214,ProfileCodes,0)),ISNUMBER(MATCH('Application Form'!M214,ProfileCodes,0)),ISNUMBER(MATCH('Application Form'!O214,ProfileCodes,0)))),"WBYS 85K No Profile",IF('Application Form'!I214="Standalone Tests","WBYS 85K No Chip","")))</f>
        <v/>
      </c>
      <c r="H203" t="str">
        <f>IF(F203&lt;&gt;"", 'Application Form'!$B$2, "")</f>
        <v/>
      </c>
      <c r="I203" t="str">
        <f>IF(F203&lt;&gt;"", 'Application Form'!$B$3, "")</f>
        <v/>
      </c>
      <c r="J203" t="str">
        <f>IF(F204&lt;&gt;"", 'Application Form'!$B$7, "")</f>
        <v/>
      </c>
      <c r="L203" t="str">
        <f>IF('Application Form'!C214="", "", 'Application Form'!C214)</f>
        <v/>
      </c>
      <c r="M203" t="str">
        <f>IF('Application Form'!E214="", "", 'Application Form'!E214)</f>
        <v/>
      </c>
      <c r="N203" t="str">
        <f>IF('Application Form'!D214="", "", 'Application Form'!D214)</f>
        <v/>
      </c>
      <c r="O203" t="str">
        <f>IF('Application Form'!G214="", "", 'Application Form'!G214)</f>
        <v/>
      </c>
      <c r="P203" t="str">
        <f>IF('Application Form'!H214="", "", 'Application Form'!H214)</f>
        <v/>
      </c>
      <c r="AA203" t="str">
        <f t="shared" si="7"/>
        <v/>
      </c>
      <c r="AH203" t="str">
        <f>IF(D203&lt;&gt;"", IF('Application Form'!$E$6=0, "", 'Application Form'!$E$6), "")</f>
        <v/>
      </c>
      <c r="AI203" t="str">
        <f>'Application Form'!K214&amp;
IF(AND('Application Form'!M214&lt;&gt;"", 'Application Form'!M214&lt;&gt;0), "+" &amp; 'Application Form'!M214, "") &amp;
IF(AND('Application Form'!O214&lt;&gt;"", 'Application Form'!O214&lt;&gt;0), "+" &amp; 'Application Form'!O214, "")</f>
        <v/>
      </c>
    </row>
    <row r="204" spans="2:35">
      <c r="B204" t="str">
        <f>IF(G204&lt;&gt;"", 'Application Form'!$E$2, "")</f>
        <v/>
      </c>
      <c r="D204" t="str">
        <f t="shared" si="6"/>
        <v/>
      </c>
      <c r="E204" t="str">
        <f>IF(F204&lt;&gt;"", 'Application Form'!$B$5, "")</f>
        <v/>
      </c>
      <c r="F204" t="str">
        <f>IF('Application Form'!B215="", "", 'Application Form'!B215)</f>
        <v/>
      </c>
      <c r="G204" t="str">
        <f>IF('Application Form'!I215="Genotype 85K","WBYS 85K",IF(AND('Application Form'!I215="Standalone Tests",OR(ISNUMBER(MATCH('Application Form'!K215,ProfileCodes,0)),ISNUMBER(MATCH('Application Form'!M215,ProfileCodes,0)),ISNUMBER(MATCH('Application Form'!O215,ProfileCodes,0)))),"WBYS 85K No Profile",IF('Application Form'!I215="Standalone Tests","WBYS 85K No Chip","")))</f>
        <v/>
      </c>
      <c r="H204" t="str">
        <f>IF(F204&lt;&gt;"", 'Application Form'!$B$2, "")</f>
        <v/>
      </c>
      <c r="I204" t="str">
        <f>IF(F204&lt;&gt;"", 'Application Form'!$B$3, "")</f>
        <v/>
      </c>
      <c r="J204" t="str">
        <f>IF(F205&lt;&gt;"", 'Application Form'!$B$7, "")</f>
        <v/>
      </c>
      <c r="L204" t="str">
        <f>IF('Application Form'!C215="", "", 'Application Form'!C215)</f>
        <v/>
      </c>
      <c r="M204" t="str">
        <f>IF('Application Form'!E215="", "", 'Application Form'!E215)</f>
        <v/>
      </c>
      <c r="N204" t="str">
        <f>IF('Application Form'!D215="", "", 'Application Form'!D215)</f>
        <v/>
      </c>
      <c r="O204" t="str">
        <f>IF('Application Form'!G215="", "", 'Application Form'!G215)</f>
        <v/>
      </c>
      <c r="P204" t="str">
        <f>IF('Application Form'!H215="", "", 'Application Form'!H215)</f>
        <v/>
      </c>
      <c r="AA204" t="str">
        <f t="shared" si="7"/>
        <v/>
      </c>
      <c r="AH204" t="str">
        <f>IF(D204&lt;&gt;"", IF('Application Form'!$E$6=0, "", 'Application Form'!$E$6), "")</f>
        <v/>
      </c>
      <c r="AI204" t="str">
        <f>'Application Form'!K215&amp;
IF(AND('Application Form'!M215&lt;&gt;"", 'Application Form'!M215&lt;&gt;0), "+" &amp; 'Application Form'!M215, "") &amp;
IF(AND('Application Form'!O215&lt;&gt;"", 'Application Form'!O215&lt;&gt;0), "+" &amp; 'Application Form'!O215, "")</f>
        <v/>
      </c>
    </row>
    <row r="205" spans="2:35">
      <c r="B205" t="str">
        <f>IF(G205&lt;&gt;"", 'Application Form'!$E$2, "")</f>
        <v/>
      </c>
      <c r="D205" t="str">
        <f t="shared" si="6"/>
        <v/>
      </c>
      <c r="E205" t="str">
        <f>IF(F205&lt;&gt;"", 'Application Form'!$B$5, "")</f>
        <v/>
      </c>
      <c r="F205" t="str">
        <f>IF('Application Form'!B216="", "", 'Application Form'!B216)</f>
        <v/>
      </c>
      <c r="G205" t="str">
        <f>IF('Application Form'!I216="Genotype 85K","WBYS 85K",IF(AND('Application Form'!I216="Standalone Tests",OR(ISNUMBER(MATCH('Application Form'!K216,ProfileCodes,0)),ISNUMBER(MATCH('Application Form'!M216,ProfileCodes,0)),ISNUMBER(MATCH('Application Form'!O216,ProfileCodes,0)))),"WBYS 85K No Profile",IF('Application Form'!I216="Standalone Tests","WBYS 85K No Chip","")))</f>
        <v/>
      </c>
      <c r="H205" t="str">
        <f>IF(F205&lt;&gt;"", 'Application Form'!$B$2, "")</f>
        <v/>
      </c>
      <c r="I205" t="str">
        <f>IF(F205&lt;&gt;"", 'Application Form'!$B$3, "")</f>
        <v/>
      </c>
      <c r="J205" t="str">
        <f>IF(F206&lt;&gt;"", 'Application Form'!$B$7, "")</f>
        <v/>
      </c>
      <c r="L205" t="str">
        <f>IF('Application Form'!C216="", "", 'Application Form'!C216)</f>
        <v/>
      </c>
      <c r="M205" t="str">
        <f>IF('Application Form'!E216="", "", 'Application Form'!E216)</f>
        <v/>
      </c>
      <c r="N205" t="str">
        <f>IF('Application Form'!D216="", "", 'Application Form'!D216)</f>
        <v/>
      </c>
      <c r="O205" t="str">
        <f>IF('Application Form'!G216="", "", 'Application Form'!G216)</f>
        <v/>
      </c>
      <c r="P205" t="str">
        <f>IF('Application Form'!H216="", "", 'Application Form'!H216)</f>
        <v/>
      </c>
      <c r="AA205" t="str">
        <f t="shared" si="7"/>
        <v/>
      </c>
      <c r="AH205" t="str">
        <f>IF(D205&lt;&gt;"", IF('Application Form'!$E$6=0, "", 'Application Form'!$E$6), "")</f>
        <v/>
      </c>
      <c r="AI205" t="str">
        <f>'Application Form'!K216&amp;
IF(AND('Application Form'!M216&lt;&gt;"", 'Application Form'!M216&lt;&gt;0), "+" &amp; 'Application Form'!M216, "") &amp;
IF(AND('Application Form'!O216&lt;&gt;"", 'Application Form'!O216&lt;&gt;0), "+" &amp; 'Application Form'!O216, "")</f>
        <v/>
      </c>
    </row>
    <row r="206" spans="2:35">
      <c r="B206" t="str">
        <f>IF(G206&lt;&gt;"", 'Application Form'!$E$2, "")</f>
        <v/>
      </c>
      <c r="D206" t="str">
        <f t="shared" si="6"/>
        <v/>
      </c>
      <c r="E206" t="str">
        <f>IF(F206&lt;&gt;"", 'Application Form'!$B$5, "")</f>
        <v/>
      </c>
      <c r="F206" t="str">
        <f>IF('Application Form'!B217="", "", 'Application Form'!B217)</f>
        <v/>
      </c>
      <c r="G206" t="str">
        <f>IF('Application Form'!I217="Genotype 85K","WBYS 85K",IF(AND('Application Form'!I217="Standalone Tests",OR(ISNUMBER(MATCH('Application Form'!K217,ProfileCodes,0)),ISNUMBER(MATCH('Application Form'!M217,ProfileCodes,0)),ISNUMBER(MATCH('Application Form'!O217,ProfileCodes,0)))),"WBYS 85K No Profile",IF('Application Form'!I217="Standalone Tests","WBYS 85K No Chip","")))</f>
        <v/>
      </c>
      <c r="H206" t="str">
        <f>IF(F206&lt;&gt;"", 'Application Form'!$B$2, "")</f>
        <v/>
      </c>
      <c r="I206" t="str">
        <f>IF(F206&lt;&gt;"", 'Application Form'!$B$3, "")</f>
        <v/>
      </c>
      <c r="J206" t="str">
        <f>IF(F207&lt;&gt;"", 'Application Form'!$B$7, "")</f>
        <v/>
      </c>
      <c r="L206" t="str">
        <f>IF('Application Form'!C217="", "", 'Application Form'!C217)</f>
        <v/>
      </c>
      <c r="M206" t="str">
        <f>IF('Application Form'!E217="", "", 'Application Form'!E217)</f>
        <v/>
      </c>
      <c r="N206" t="str">
        <f>IF('Application Form'!D217="", "", 'Application Form'!D217)</f>
        <v/>
      </c>
      <c r="O206" t="str">
        <f>IF('Application Form'!G217="", "", 'Application Form'!G217)</f>
        <v/>
      </c>
      <c r="P206" t="str">
        <f>IF('Application Form'!H217="", "", 'Application Form'!H217)</f>
        <v/>
      </c>
      <c r="AA206" t="str">
        <f t="shared" si="7"/>
        <v/>
      </c>
      <c r="AH206" t="str">
        <f>IF(D206&lt;&gt;"", IF('Application Form'!$E$6=0, "", 'Application Form'!$E$6), "")</f>
        <v/>
      </c>
      <c r="AI206" t="str">
        <f>'Application Form'!K217&amp;
IF(AND('Application Form'!M217&lt;&gt;"", 'Application Form'!M217&lt;&gt;0), "+" &amp; 'Application Form'!M217, "") &amp;
IF(AND('Application Form'!O217&lt;&gt;"", 'Application Form'!O217&lt;&gt;0), "+" &amp; 'Application Form'!O217, "")</f>
        <v/>
      </c>
    </row>
    <row r="207" spans="2:35">
      <c r="B207" t="str">
        <f>IF(G207&lt;&gt;"", 'Application Form'!$E$2, "")</f>
        <v/>
      </c>
      <c r="D207" t="str">
        <f t="shared" si="6"/>
        <v/>
      </c>
      <c r="E207" t="str">
        <f>IF(F207&lt;&gt;"", 'Application Form'!$B$5, "")</f>
        <v/>
      </c>
      <c r="F207" t="str">
        <f>IF('Application Form'!B218="", "", 'Application Form'!B218)</f>
        <v/>
      </c>
      <c r="G207" t="str">
        <f>IF('Application Form'!I218="Genotype 85K","WBYS 85K",IF(AND('Application Form'!I218="Standalone Tests",OR(ISNUMBER(MATCH('Application Form'!K218,ProfileCodes,0)),ISNUMBER(MATCH('Application Form'!M218,ProfileCodes,0)),ISNUMBER(MATCH('Application Form'!O218,ProfileCodes,0)))),"WBYS 85K No Profile",IF('Application Form'!I218="Standalone Tests","WBYS 85K No Chip","")))</f>
        <v/>
      </c>
      <c r="H207" t="str">
        <f>IF(F207&lt;&gt;"", 'Application Form'!$B$2, "")</f>
        <v/>
      </c>
      <c r="I207" t="str">
        <f>IF(F207&lt;&gt;"", 'Application Form'!$B$3, "")</f>
        <v/>
      </c>
      <c r="J207" t="str">
        <f>IF(F208&lt;&gt;"", 'Application Form'!$B$7, "")</f>
        <v/>
      </c>
      <c r="L207" t="str">
        <f>IF('Application Form'!C218="", "", 'Application Form'!C218)</f>
        <v/>
      </c>
      <c r="M207" t="str">
        <f>IF('Application Form'!E218="", "", 'Application Form'!E218)</f>
        <v/>
      </c>
      <c r="N207" t="str">
        <f>IF('Application Form'!D218="", "", 'Application Form'!D218)</f>
        <v/>
      </c>
      <c r="O207" t="str">
        <f>IF('Application Form'!G218="", "", 'Application Form'!G218)</f>
        <v/>
      </c>
      <c r="P207" t="str">
        <f>IF('Application Form'!H218="", "", 'Application Form'!H218)</f>
        <v/>
      </c>
      <c r="AA207" t="str">
        <f t="shared" si="7"/>
        <v/>
      </c>
      <c r="AH207" t="str">
        <f>IF(D207&lt;&gt;"", IF('Application Form'!$E$6=0, "", 'Application Form'!$E$6), "")</f>
        <v/>
      </c>
      <c r="AI207" t="str">
        <f>'Application Form'!K218&amp;
IF(AND('Application Form'!M218&lt;&gt;"", 'Application Form'!M218&lt;&gt;0), "+" &amp; 'Application Form'!M218, "") &amp;
IF(AND('Application Form'!O218&lt;&gt;"", 'Application Form'!O218&lt;&gt;0), "+" &amp; 'Application Form'!O218, "")</f>
        <v/>
      </c>
    </row>
    <row r="208" spans="2:35">
      <c r="B208" t="str">
        <f>IF(G208&lt;&gt;"", 'Application Form'!$E$2, "")</f>
        <v/>
      </c>
      <c r="D208" t="str">
        <f t="shared" si="6"/>
        <v/>
      </c>
      <c r="E208" t="str">
        <f>IF(F208&lt;&gt;"", 'Application Form'!$B$5, "")</f>
        <v/>
      </c>
      <c r="F208" t="str">
        <f>IF('Application Form'!B219="", "", 'Application Form'!B219)</f>
        <v/>
      </c>
      <c r="G208" t="str">
        <f>IF('Application Form'!I219="Genotype 85K","WBYS 85K",IF(AND('Application Form'!I219="Standalone Tests",OR(ISNUMBER(MATCH('Application Form'!K219,ProfileCodes,0)),ISNUMBER(MATCH('Application Form'!M219,ProfileCodes,0)),ISNUMBER(MATCH('Application Form'!O219,ProfileCodes,0)))),"WBYS 85K No Profile",IF('Application Form'!I219="Standalone Tests","WBYS 85K No Chip","")))</f>
        <v/>
      </c>
      <c r="H208" t="str">
        <f>IF(F208&lt;&gt;"", 'Application Form'!$B$2, "")</f>
        <v/>
      </c>
      <c r="I208" t="str">
        <f>IF(F208&lt;&gt;"", 'Application Form'!$B$3, "")</f>
        <v/>
      </c>
      <c r="J208" t="str">
        <f>IF(F209&lt;&gt;"", 'Application Form'!$B$7, "")</f>
        <v/>
      </c>
      <c r="L208" t="str">
        <f>IF('Application Form'!C219="", "", 'Application Form'!C219)</f>
        <v/>
      </c>
      <c r="M208" t="str">
        <f>IF('Application Form'!E219="", "", 'Application Form'!E219)</f>
        <v/>
      </c>
      <c r="N208" t="str">
        <f>IF('Application Form'!D219="", "", 'Application Form'!D219)</f>
        <v/>
      </c>
      <c r="O208" t="str">
        <f>IF('Application Form'!G219="", "", 'Application Form'!G219)</f>
        <v/>
      </c>
      <c r="P208" t="str">
        <f>IF('Application Form'!H219="", "", 'Application Form'!H219)</f>
        <v/>
      </c>
      <c r="AA208" t="str">
        <f t="shared" si="7"/>
        <v/>
      </c>
      <c r="AH208" t="str">
        <f>IF(D208&lt;&gt;"", IF('Application Form'!$E$6=0, "", 'Application Form'!$E$6), "")</f>
        <v/>
      </c>
      <c r="AI208" t="str">
        <f>'Application Form'!K219&amp;
IF(AND('Application Form'!M219&lt;&gt;"", 'Application Form'!M219&lt;&gt;0), "+" &amp; 'Application Form'!M219, "") &amp;
IF(AND('Application Form'!O219&lt;&gt;"", 'Application Form'!O219&lt;&gt;0), "+" &amp; 'Application Form'!O219, "")</f>
        <v/>
      </c>
    </row>
    <row r="209" spans="2:35">
      <c r="B209" t="str">
        <f>IF(G209&lt;&gt;"", 'Application Form'!$E$2, "")</f>
        <v/>
      </c>
      <c r="D209" t="str">
        <f t="shared" si="6"/>
        <v/>
      </c>
      <c r="E209" t="str">
        <f>IF(F209&lt;&gt;"", 'Application Form'!$B$5, "")</f>
        <v/>
      </c>
      <c r="F209" t="str">
        <f>IF('Application Form'!B220="", "", 'Application Form'!B220)</f>
        <v/>
      </c>
      <c r="G209" t="str">
        <f>IF('Application Form'!I220="Genotype 85K","WBYS 85K",IF(AND('Application Form'!I220="Standalone Tests",OR(ISNUMBER(MATCH('Application Form'!K220,ProfileCodes,0)),ISNUMBER(MATCH('Application Form'!M220,ProfileCodes,0)),ISNUMBER(MATCH('Application Form'!O220,ProfileCodes,0)))),"WBYS 85K No Profile",IF('Application Form'!I220="Standalone Tests","WBYS 85K No Chip","")))</f>
        <v/>
      </c>
      <c r="H209" t="str">
        <f>IF(F209&lt;&gt;"", 'Application Form'!$B$2, "")</f>
        <v/>
      </c>
      <c r="I209" t="str">
        <f>IF(F209&lt;&gt;"", 'Application Form'!$B$3, "")</f>
        <v/>
      </c>
      <c r="J209" t="str">
        <f>IF(F210&lt;&gt;"", 'Application Form'!$B$7, "")</f>
        <v/>
      </c>
      <c r="L209" t="str">
        <f>IF('Application Form'!C220="", "", 'Application Form'!C220)</f>
        <v/>
      </c>
      <c r="M209" t="str">
        <f>IF('Application Form'!E220="", "", 'Application Form'!E220)</f>
        <v/>
      </c>
      <c r="N209" t="str">
        <f>IF('Application Form'!D220="", "", 'Application Form'!D220)</f>
        <v/>
      </c>
      <c r="O209" t="str">
        <f>IF('Application Form'!G220="", "", 'Application Form'!G220)</f>
        <v/>
      </c>
      <c r="P209" t="str">
        <f>IF('Application Form'!H220="", "", 'Application Form'!H220)</f>
        <v/>
      </c>
      <c r="AA209" t="str">
        <f t="shared" si="7"/>
        <v/>
      </c>
      <c r="AH209" t="str">
        <f>IF(D209&lt;&gt;"", IF('Application Form'!$E$6=0, "", 'Application Form'!$E$6), "")</f>
        <v/>
      </c>
      <c r="AI209" t="str">
        <f>'Application Form'!K220&amp;
IF(AND('Application Form'!M220&lt;&gt;"", 'Application Form'!M220&lt;&gt;0), "+" &amp; 'Application Form'!M220, "") &amp;
IF(AND('Application Form'!O220&lt;&gt;"", 'Application Form'!O220&lt;&gt;0), "+" &amp; 'Application Form'!O220, "")</f>
        <v/>
      </c>
    </row>
    <row r="210" spans="2:35">
      <c r="B210" t="str">
        <f>IF(G210&lt;&gt;"", 'Application Form'!$E$2, "")</f>
        <v/>
      </c>
      <c r="D210" t="str">
        <f t="shared" si="6"/>
        <v/>
      </c>
      <c r="E210" t="str">
        <f>IF(F210&lt;&gt;"", 'Application Form'!$B$5, "")</f>
        <v/>
      </c>
      <c r="F210" t="str">
        <f>IF('Application Form'!B221="", "", 'Application Form'!B221)</f>
        <v/>
      </c>
      <c r="G210" t="str">
        <f>IF('Application Form'!I221="Genotype 85K","WBYS 85K",IF(AND('Application Form'!I221="Standalone Tests",OR(ISNUMBER(MATCH('Application Form'!K221,ProfileCodes,0)),ISNUMBER(MATCH('Application Form'!M221,ProfileCodes,0)),ISNUMBER(MATCH('Application Form'!O221,ProfileCodes,0)))),"WBYS 85K No Profile",IF('Application Form'!I221="Standalone Tests","WBYS 85K No Chip","")))</f>
        <v/>
      </c>
      <c r="H210" t="str">
        <f>IF(F210&lt;&gt;"", 'Application Form'!$B$2, "")</f>
        <v/>
      </c>
      <c r="I210" t="str">
        <f>IF(F210&lt;&gt;"", 'Application Form'!$B$3, "")</f>
        <v/>
      </c>
      <c r="J210" t="str">
        <f>IF(F211&lt;&gt;"", 'Application Form'!$B$7, "")</f>
        <v/>
      </c>
      <c r="L210" t="str">
        <f>IF('Application Form'!C221="", "", 'Application Form'!C221)</f>
        <v/>
      </c>
      <c r="M210" t="str">
        <f>IF('Application Form'!E221="", "", 'Application Form'!E221)</f>
        <v/>
      </c>
      <c r="N210" t="str">
        <f>IF('Application Form'!D221="", "", 'Application Form'!D221)</f>
        <v/>
      </c>
      <c r="O210" t="str">
        <f>IF('Application Form'!G221="", "", 'Application Form'!G221)</f>
        <v/>
      </c>
      <c r="P210" t="str">
        <f>IF('Application Form'!H221="", "", 'Application Form'!H221)</f>
        <v/>
      </c>
      <c r="AA210" t="str">
        <f t="shared" si="7"/>
        <v/>
      </c>
      <c r="AH210" t="str">
        <f>IF(D210&lt;&gt;"", IF('Application Form'!$E$6=0, "", 'Application Form'!$E$6), "")</f>
        <v/>
      </c>
      <c r="AI210" t="str">
        <f>'Application Form'!K221&amp;
IF(AND('Application Form'!M221&lt;&gt;"", 'Application Form'!M221&lt;&gt;0), "+" &amp; 'Application Form'!M221, "") &amp;
IF(AND('Application Form'!O221&lt;&gt;"", 'Application Form'!O221&lt;&gt;0), "+" &amp; 'Application Form'!O221, "")</f>
        <v/>
      </c>
    </row>
    <row r="211" spans="2:35">
      <c r="B211" t="str">
        <f>IF(G211&lt;&gt;"", 'Application Form'!$E$2, "")</f>
        <v/>
      </c>
      <c r="D211" t="str">
        <f t="shared" si="6"/>
        <v/>
      </c>
      <c r="E211" t="str">
        <f>IF(F211&lt;&gt;"", 'Application Form'!$B$5, "")</f>
        <v/>
      </c>
      <c r="F211" t="str">
        <f>IF('Application Form'!B222="", "", 'Application Form'!B222)</f>
        <v/>
      </c>
      <c r="G211" t="str">
        <f>IF('Application Form'!I222="Genotype 85K","WBYS 85K",IF(AND('Application Form'!I222="Standalone Tests",OR(ISNUMBER(MATCH('Application Form'!K222,ProfileCodes,0)),ISNUMBER(MATCH('Application Form'!M222,ProfileCodes,0)),ISNUMBER(MATCH('Application Form'!O222,ProfileCodes,0)))),"WBYS 85K No Profile",IF('Application Form'!I222="Standalone Tests","WBYS 85K No Chip","")))</f>
        <v/>
      </c>
      <c r="H211" t="str">
        <f>IF(F211&lt;&gt;"", 'Application Form'!$B$2, "")</f>
        <v/>
      </c>
      <c r="I211" t="str">
        <f>IF(F211&lt;&gt;"", 'Application Form'!$B$3, "")</f>
        <v/>
      </c>
      <c r="J211" t="str">
        <f>IF(F212&lt;&gt;"", 'Application Form'!$B$7, "")</f>
        <v/>
      </c>
      <c r="L211" t="str">
        <f>IF('Application Form'!C222="", "", 'Application Form'!C222)</f>
        <v/>
      </c>
      <c r="M211" t="str">
        <f>IF('Application Form'!E222="", "", 'Application Form'!E222)</f>
        <v/>
      </c>
      <c r="N211" t="str">
        <f>IF('Application Form'!D222="", "", 'Application Form'!D222)</f>
        <v/>
      </c>
      <c r="O211" t="str">
        <f>IF('Application Form'!G222="", "", 'Application Form'!G222)</f>
        <v/>
      </c>
      <c r="P211" t="str">
        <f>IF('Application Form'!H222="", "", 'Application Form'!H222)</f>
        <v/>
      </c>
      <c r="AA211" t="str">
        <f t="shared" si="7"/>
        <v/>
      </c>
      <c r="AH211" t="str">
        <f>IF(D211&lt;&gt;"", IF('Application Form'!$E$6=0, "", 'Application Form'!$E$6), "")</f>
        <v/>
      </c>
      <c r="AI211" t="str">
        <f>'Application Form'!K222&amp;
IF(AND('Application Form'!M222&lt;&gt;"", 'Application Form'!M222&lt;&gt;0), "+" &amp; 'Application Form'!M222, "") &amp;
IF(AND('Application Form'!O222&lt;&gt;"", 'Application Form'!O222&lt;&gt;0), "+" &amp; 'Application Form'!O222, "")</f>
        <v/>
      </c>
    </row>
    <row r="212" spans="2:35">
      <c r="B212" t="str">
        <f>IF(G212&lt;&gt;"", 'Application Form'!$E$2, "")</f>
        <v/>
      </c>
      <c r="D212" t="str">
        <f t="shared" si="6"/>
        <v/>
      </c>
      <c r="E212" t="str">
        <f>IF(F212&lt;&gt;"", 'Application Form'!$B$5, "")</f>
        <v/>
      </c>
      <c r="F212" t="str">
        <f>IF('Application Form'!B223="", "", 'Application Form'!B223)</f>
        <v/>
      </c>
      <c r="G212" t="str">
        <f>IF('Application Form'!I223="Genotype 85K","WBYS 85K",IF(AND('Application Form'!I223="Standalone Tests",OR(ISNUMBER(MATCH('Application Form'!K223,ProfileCodes,0)),ISNUMBER(MATCH('Application Form'!M223,ProfileCodes,0)),ISNUMBER(MATCH('Application Form'!O223,ProfileCodes,0)))),"WBYS 85K No Profile",IF('Application Form'!I223="Standalone Tests","WBYS 85K No Chip","")))</f>
        <v/>
      </c>
      <c r="H212" t="str">
        <f>IF(F212&lt;&gt;"", 'Application Form'!$B$2, "")</f>
        <v/>
      </c>
      <c r="I212" t="str">
        <f>IF(F212&lt;&gt;"", 'Application Form'!$B$3, "")</f>
        <v/>
      </c>
      <c r="J212" t="str">
        <f>IF(F213&lt;&gt;"", 'Application Form'!$B$7, "")</f>
        <v/>
      </c>
      <c r="L212" t="str">
        <f>IF('Application Form'!C223="", "", 'Application Form'!C223)</f>
        <v/>
      </c>
      <c r="M212" t="str">
        <f>IF('Application Form'!E223="", "", 'Application Form'!E223)</f>
        <v/>
      </c>
      <c r="N212" t="str">
        <f>IF('Application Form'!D223="", "", 'Application Form'!D223)</f>
        <v/>
      </c>
      <c r="O212" t="str">
        <f>IF('Application Form'!G223="", "", 'Application Form'!G223)</f>
        <v/>
      </c>
      <c r="P212" t="str">
        <f>IF('Application Form'!H223="", "", 'Application Form'!H223)</f>
        <v/>
      </c>
      <c r="AA212" t="str">
        <f t="shared" si="7"/>
        <v/>
      </c>
      <c r="AH212" t="str">
        <f>IF(D212&lt;&gt;"", IF('Application Form'!$E$6=0, "", 'Application Form'!$E$6), "")</f>
        <v/>
      </c>
      <c r="AI212" t="str">
        <f>'Application Form'!K223&amp;
IF(AND('Application Form'!M223&lt;&gt;"", 'Application Form'!M223&lt;&gt;0), "+" &amp; 'Application Form'!M223, "") &amp;
IF(AND('Application Form'!O223&lt;&gt;"", 'Application Form'!O223&lt;&gt;0), "+" &amp; 'Application Form'!O223, "")</f>
        <v/>
      </c>
    </row>
    <row r="213" spans="2:35">
      <c r="B213" t="str">
        <f>IF(G213&lt;&gt;"", 'Application Form'!$E$2, "")</f>
        <v/>
      </c>
      <c r="D213" t="str">
        <f t="shared" si="6"/>
        <v/>
      </c>
      <c r="E213" t="str">
        <f>IF(F213&lt;&gt;"", 'Application Form'!$B$5, "")</f>
        <v/>
      </c>
      <c r="F213" t="str">
        <f>IF('Application Form'!B224="", "", 'Application Form'!B224)</f>
        <v/>
      </c>
      <c r="G213" t="str">
        <f>IF('Application Form'!I224="Genotype 85K","WBYS 85K",IF(AND('Application Form'!I224="Standalone Tests",OR(ISNUMBER(MATCH('Application Form'!K224,ProfileCodes,0)),ISNUMBER(MATCH('Application Form'!M224,ProfileCodes,0)),ISNUMBER(MATCH('Application Form'!O224,ProfileCodes,0)))),"WBYS 85K No Profile",IF('Application Form'!I224="Standalone Tests","WBYS 85K No Chip","")))</f>
        <v/>
      </c>
      <c r="H213" t="str">
        <f>IF(F213&lt;&gt;"", 'Application Form'!$B$2, "")</f>
        <v/>
      </c>
      <c r="I213" t="str">
        <f>IF(F213&lt;&gt;"", 'Application Form'!$B$3, "")</f>
        <v/>
      </c>
      <c r="J213" t="str">
        <f>IF(F214&lt;&gt;"", 'Application Form'!$B$7, "")</f>
        <v/>
      </c>
      <c r="L213" t="str">
        <f>IF('Application Form'!C224="", "", 'Application Form'!C224)</f>
        <v/>
      </c>
      <c r="M213" t="str">
        <f>IF('Application Form'!E224="", "", 'Application Form'!E224)</f>
        <v/>
      </c>
      <c r="N213" t="str">
        <f>IF('Application Form'!D224="", "", 'Application Form'!D224)</f>
        <v/>
      </c>
      <c r="O213" t="str">
        <f>IF('Application Form'!G224="", "", 'Application Form'!G224)</f>
        <v/>
      </c>
      <c r="P213" t="str">
        <f>IF('Application Form'!H224="", "", 'Application Form'!H224)</f>
        <v/>
      </c>
      <c r="AA213" t="str">
        <f t="shared" si="7"/>
        <v/>
      </c>
      <c r="AH213" t="str">
        <f>IF(D213&lt;&gt;"", IF('Application Form'!$E$6=0, "", 'Application Form'!$E$6), "")</f>
        <v/>
      </c>
      <c r="AI213" t="str">
        <f>'Application Form'!K224&amp;
IF(AND('Application Form'!M224&lt;&gt;"", 'Application Form'!M224&lt;&gt;0), "+" &amp; 'Application Form'!M224, "") &amp;
IF(AND('Application Form'!O224&lt;&gt;"", 'Application Form'!O224&lt;&gt;0), "+" &amp; 'Application Form'!O224, "")</f>
        <v/>
      </c>
    </row>
    <row r="214" spans="2:35">
      <c r="B214" t="str">
        <f>IF(G214&lt;&gt;"", 'Application Form'!$E$2, "")</f>
        <v/>
      </c>
      <c r="D214" t="str">
        <f t="shared" si="6"/>
        <v/>
      </c>
      <c r="E214" t="str">
        <f>IF(F214&lt;&gt;"", 'Application Form'!$B$5, "")</f>
        <v/>
      </c>
      <c r="F214" t="str">
        <f>IF('Application Form'!B225="", "", 'Application Form'!B225)</f>
        <v/>
      </c>
      <c r="G214" t="str">
        <f>IF('Application Form'!I225="Genotype 85K","WBYS 85K",IF(AND('Application Form'!I225="Standalone Tests",OR(ISNUMBER(MATCH('Application Form'!K225,ProfileCodes,0)),ISNUMBER(MATCH('Application Form'!M225,ProfileCodes,0)),ISNUMBER(MATCH('Application Form'!O225,ProfileCodes,0)))),"WBYS 85K No Profile",IF('Application Form'!I225="Standalone Tests","WBYS 85K No Chip","")))</f>
        <v/>
      </c>
      <c r="H214" t="str">
        <f>IF(F214&lt;&gt;"", 'Application Form'!$B$2, "")</f>
        <v/>
      </c>
      <c r="I214" t="str">
        <f>IF(F214&lt;&gt;"", 'Application Form'!$B$3, "")</f>
        <v/>
      </c>
      <c r="J214" t="str">
        <f>IF(F215&lt;&gt;"", 'Application Form'!$B$7, "")</f>
        <v/>
      </c>
      <c r="L214" t="str">
        <f>IF('Application Form'!C225="", "", 'Application Form'!C225)</f>
        <v/>
      </c>
      <c r="M214" t="str">
        <f>IF('Application Form'!E225="", "", 'Application Form'!E225)</f>
        <v/>
      </c>
      <c r="N214" t="str">
        <f>IF('Application Form'!D225="", "", 'Application Form'!D225)</f>
        <v/>
      </c>
      <c r="O214" t="str">
        <f>IF('Application Form'!G225="", "", 'Application Form'!G225)</f>
        <v/>
      </c>
      <c r="P214" t="str">
        <f>IF('Application Form'!H225="", "", 'Application Form'!H225)</f>
        <v/>
      </c>
      <c r="AA214" t="str">
        <f t="shared" si="7"/>
        <v/>
      </c>
      <c r="AH214" t="str">
        <f>IF(D214&lt;&gt;"", IF('Application Form'!$E$6=0, "", 'Application Form'!$E$6), "")</f>
        <v/>
      </c>
      <c r="AI214" t="str">
        <f>'Application Form'!K225&amp;
IF(AND('Application Form'!M225&lt;&gt;"", 'Application Form'!M225&lt;&gt;0), "+" &amp; 'Application Form'!M225, "") &amp;
IF(AND('Application Form'!O225&lt;&gt;"", 'Application Form'!O225&lt;&gt;0), "+" &amp; 'Application Form'!O225, "")</f>
        <v/>
      </c>
    </row>
    <row r="215" spans="2:35">
      <c r="B215" t="str">
        <f>IF(G215&lt;&gt;"", 'Application Form'!$E$2, "")</f>
        <v/>
      </c>
      <c r="D215" t="str">
        <f t="shared" si="6"/>
        <v/>
      </c>
      <c r="E215" t="str">
        <f>IF(F215&lt;&gt;"", 'Application Form'!$B$5, "")</f>
        <v/>
      </c>
      <c r="F215" t="str">
        <f>IF('Application Form'!B226="", "", 'Application Form'!B226)</f>
        <v/>
      </c>
      <c r="G215" t="str">
        <f>IF('Application Form'!I226="Genotype 85K","WBYS 85K",IF(AND('Application Form'!I226="Standalone Tests",OR(ISNUMBER(MATCH('Application Form'!K226,ProfileCodes,0)),ISNUMBER(MATCH('Application Form'!M226,ProfileCodes,0)),ISNUMBER(MATCH('Application Form'!O226,ProfileCodes,0)))),"WBYS 85K No Profile",IF('Application Form'!I226="Standalone Tests","WBYS 85K No Chip","")))</f>
        <v/>
      </c>
      <c r="H215" t="str">
        <f>IF(F215&lt;&gt;"", 'Application Form'!$B$2, "")</f>
        <v/>
      </c>
      <c r="I215" t="str">
        <f>IF(F215&lt;&gt;"", 'Application Form'!$B$3, "")</f>
        <v/>
      </c>
      <c r="J215" t="str">
        <f>IF(F216&lt;&gt;"", 'Application Form'!$B$7, "")</f>
        <v/>
      </c>
      <c r="L215" t="str">
        <f>IF('Application Form'!C226="", "", 'Application Form'!C226)</f>
        <v/>
      </c>
      <c r="M215" t="str">
        <f>IF('Application Form'!E226="", "", 'Application Form'!E226)</f>
        <v/>
      </c>
      <c r="N215" t="str">
        <f>IF('Application Form'!D226="", "", 'Application Form'!D226)</f>
        <v/>
      </c>
      <c r="O215" t="str">
        <f>IF('Application Form'!G226="", "", 'Application Form'!G226)</f>
        <v/>
      </c>
      <c r="P215" t="str">
        <f>IF('Application Form'!H226="", "", 'Application Form'!H226)</f>
        <v/>
      </c>
      <c r="AA215" t="str">
        <f t="shared" si="7"/>
        <v/>
      </c>
      <c r="AH215" t="str">
        <f>IF(D215&lt;&gt;"", IF('Application Form'!$E$6=0, "", 'Application Form'!$E$6), "")</f>
        <v/>
      </c>
      <c r="AI215" t="str">
        <f>'Application Form'!K226&amp;
IF(AND('Application Form'!M226&lt;&gt;"", 'Application Form'!M226&lt;&gt;0), "+" &amp; 'Application Form'!M226, "") &amp;
IF(AND('Application Form'!O226&lt;&gt;"", 'Application Form'!O226&lt;&gt;0), "+" &amp; 'Application Form'!O226, "")</f>
        <v/>
      </c>
    </row>
    <row r="216" spans="2:35">
      <c r="B216" t="str">
        <f>IF(G216&lt;&gt;"", 'Application Form'!$E$2, "")</f>
        <v/>
      </c>
      <c r="D216" t="str">
        <f t="shared" si="6"/>
        <v/>
      </c>
      <c r="E216" t="str">
        <f>IF(F216&lt;&gt;"", 'Application Form'!$B$5, "")</f>
        <v/>
      </c>
      <c r="F216" t="str">
        <f>IF('Application Form'!B227="", "", 'Application Form'!B227)</f>
        <v/>
      </c>
      <c r="G216" t="str">
        <f>IF('Application Form'!I227="Genotype 85K","WBYS 85K",IF(AND('Application Form'!I227="Standalone Tests",OR(ISNUMBER(MATCH('Application Form'!K227,ProfileCodes,0)),ISNUMBER(MATCH('Application Form'!M227,ProfileCodes,0)),ISNUMBER(MATCH('Application Form'!O227,ProfileCodes,0)))),"WBYS 85K No Profile",IF('Application Form'!I227="Standalone Tests","WBYS 85K No Chip","")))</f>
        <v/>
      </c>
      <c r="H216" t="str">
        <f>IF(F216&lt;&gt;"", 'Application Form'!$B$2, "")</f>
        <v/>
      </c>
      <c r="I216" t="str">
        <f>IF(F216&lt;&gt;"", 'Application Form'!$B$3, "")</f>
        <v/>
      </c>
      <c r="J216" t="str">
        <f>IF(F217&lt;&gt;"", 'Application Form'!$B$7, "")</f>
        <v/>
      </c>
      <c r="L216" t="str">
        <f>IF('Application Form'!C227="", "", 'Application Form'!C227)</f>
        <v/>
      </c>
      <c r="M216" t="str">
        <f>IF('Application Form'!E227="", "", 'Application Form'!E227)</f>
        <v/>
      </c>
      <c r="N216" t="str">
        <f>IF('Application Form'!D227="", "", 'Application Form'!D227)</f>
        <v/>
      </c>
      <c r="O216" t="str">
        <f>IF('Application Form'!G227="", "", 'Application Form'!G227)</f>
        <v/>
      </c>
      <c r="P216" t="str">
        <f>IF('Application Form'!H227="", "", 'Application Form'!H227)</f>
        <v/>
      </c>
      <c r="AA216" t="str">
        <f t="shared" si="7"/>
        <v/>
      </c>
      <c r="AH216" t="str">
        <f>IF(D216&lt;&gt;"", IF('Application Form'!$E$6=0, "", 'Application Form'!$E$6), "")</f>
        <v/>
      </c>
      <c r="AI216" t="str">
        <f>'Application Form'!K227&amp;
IF(AND('Application Form'!M227&lt;&gt;"", 'Application Form'!M227&lt;&gt;0), "+" &amp; 'Application Form'!M227, "") &amp;
IF(AND('Application Form'!O227&lt;&gt;"", 'Application Form'!O227&lt;&gt;0), "+" &amp; 'Application Form'!O227, "")</f>
        <v/>
      </c>
    </row>
    <row r="217" spans="2:35">
      <c r="B217" t="str">
        <f>IF(G217&lt;&gt;"", 'Application Form'!$E$2, "")</f>
        <v/>
      </c>
      <c r="D217" t="str">
        <f t="shared" si="6"/>
        <v/>
      </c>
      <c r="E217" t="str">
        <f>IF(F217&lt;&gt;"", 'Application Form'!$B$5, "")</f>
        <v/>
      </c>
      <c r="F217" t="str">
        <f>IF('Application Form'!B228="", "", 'Application Form'!B228)</f>
        <v/>
      </c>
      <c r="G217" t="str">
        <f>IF('Application Form'!I228="Genotype 85K","WBYS 85K",IF(AND('Application Form'!I228="Standalone Tests",OR(ISNUMBER(MATCH('Application Form'!K228,ProfileCodes,0)),ISNUMBER(MATCH('Application Form'!M228,ProfileCodes,0)),ISNUMBER(MATCH('Application Form'!O228,ProfileCodes,0)))),"WBYS 85K No Profile",IF('Application Form'!I228="Standalone Tests","WBYS 85K No Chip","")))</f>
        <v/>
      </c>
      <c r="H217" t="str">
        <f>IF(F217&lt;&gt;"", 'Application Form'!$B$2, "")</f>
        <v/>
      </c>
      <c r="I217" t="str">
        <f>IF(F217&lt;&gt;"", 'Application Form'!$B$3, "")</f>
        <v/>
      </c>
      <c r="J217" t="str">
        <f>IF(F218&lt;&gt;"", 'Application Form'!$B$7, "")</f>
        <v/>
      </c>
      <c r="L217" t="str">
        <f>IF('Application Form'!C228="", "", 'Application Form'!C228)</f>
        <v/>
      </c>
      <c r="M217" t="str">
        <f>IF('Application Form'!E228="", "", 'Application Form'!E228)</f>
        <v/>
      </c>
      <c r="N217" t="str">
        <f>IF('Application Form'!D228="", "", 'Application Form'!D228)</f>
        <v/>
      </c>
      <c r="O217" t="str">
        <f>IF('Application Form'!G228="", "", 'Application Form'!G228)</f>
        <v/>
      </c>
      <c r="P217" t="str">
        <f>IF('Application Form'!H228="", "", 'Application Form'!H228)</f>
        <v/>
      </c>
      <c r="AA217" t="str">
        <f t="shared" si="7"/>
        <v/>
      </c>
      <c r="AH217" t="str">
        <f>IF(D217&lt;&gt;"", IF('Application Form'!$E$6=0, "", 'Application Form'!$E$6), "")</f>
        <v/>
      </c>
      <c r="AI217" t="str">
        <f>'Application Form'!K228&amp;
IF(AND('Application Form'!M228&lt;&gt;"", 'Application Form'!M228&lt;&gt;0), "+" &amp; 'Application Form'!M228, "") &amp;
IF(AND('Application Form'!O228&lt;&gt;"", 'Application Form'!O228&lt;&gt;0), "+" &amp; 'Application Form'!O228, "")</f>
        <v/>
      </c>
    </row>
    <row r="218" spans="2:35">
      <c r="B218" t="str">
        <f>IF(G218&lt;&gt;"", 'Application Form'!$E$2, "")</f>
        <v/>
      </c>
      <c r="D218" t="str">
        <f t="shared" si="6"/>
        <v/>
      </c>
      <c r="E218" t="str">
        <f>IF(F218&lt;&gt;"", 'Application Form'!$B$5, "")</f>
        <v/>
      </c>
      <c r="F218" t="str">
        <f>IF('Application Form'!B229="", "", 'Application Form'!B229)</f>
        <v/>
      </c>
      <c r="G218" t="str">
        <f>IF('Application Form'!I229="Genotype 85K","WBYS 85K",IF(AND('Application Form'!I229="Standalone Tests",OR(ISNUMBER(MATCH('Application Form'!K229,ProfileCodes,0)),ISNUMBER(MATCH('Application Form'!M229,ProfileCodes,0)),ISNUMBER(MATCH('Application Form'!O229,ProfileCodes,0)))),"WBYS 85K No Profile",IF('Application Form'!I229="Standalone Tests","WBYS 85K No Chip","")))</f>
        <v/>
      </c>
      <c r="H218" t="str">
        <f>IF(F218&lt;&gt;"", 'Application Form'!$B$2, "")</f>
        <v/>
      </c>
      <c r="I218" t="str">
        <f>IF(F218&lt;&gt;"", 'Application Form'!$B$3, "")</f>
        <v/>
      </c>
      <c r="J218" t="str">
        <f>IF(F219&lt;&gt;"", 'Application Form'!$B$7, "")</f>
        <v/>
      </c>
      <c r="L218" t="str">
        <f>IF('Application Form'!C229="", "", 'Application Form'!C229)</f>
        <v/>
      </c>
      <c r="M218" t="str">
        <f>IF('Application Form'!E229="", "", 'Application Form'!E229)</f>
        <v/>
      </c>
      <c r="N218" t="str">
        <f>IF('Application Form'!D229="", "", 'Application Form'!D229)</f>
        <v/>
      </c>
      <c r="O218" t="str">
        <f>IF('Application Form'!G229="", "", 'Application Form'!G229)</f>
        <v/>
      </c>
      <c r="P218" t="str">
        <f>IF('Application Form'!H229="", "", 'Application Form'!H229)</f>
        <v/>
      </c>
      <c r="AA218" t="str">
        <f t="shared" si="7"/>
        <v/>
      </c>
      <c r="AH218" t="str">
        <f>IF(D218&lt;&gt;"", IF('Application Form'!$E$6=0, "", 'Application Form'!$E$6), "")</f>
        <v/>
      </c>
      <c r="AI218" t="str">
        <f>'Application Form'!K229&amp;
IF(AND('Application Form'!M229&lt;&gt;"", 'Application Form'!M229&lt;&gt;0), "+" &amp; 'Application Form'!M229, "") &amp;
IF(AND('Application Form'!O229&lt;&gt;"", 'Application Form'!O229&lt;&gt;0), "+" &amp; 'Application Form'!O229, "")</f>
        <v/>
      </c>
    </row>
    <row r="219" spans="2:35">
      <c r="B219" t="str">
        <f>IF(G219&lt;&gt;"", 'Application Form'!$E$2, "")</f>
        <v/>
      </c>
      <c r="D219" t="str">
        <f t="shared" si="6"/>
        <v/>
      </c>
      <c r="E219" t="str">
        <f>IF(F219&lt;&gt;"", 'Application Form'!$B$5, "")</f>
        <v/>
      </c>
      <c r="F219" t="str">
        <f>IF('Application Form'!B230="", "", 'Application Form'!B230)</f>
        <v/>
      </c>
      <c r="G219" t="str">
        <f>IF('Application Form'!I230="Genotype 85K","WBYS 85K",IF(AND('Application Form'!I230="Standalone Tests",OR(ISNUMBER(MATCH('Application Form'!K230,ProfileCodes,0)),ISNUMBER(MATCH('Application Form'!M230,ProfileCodes,0)),ISNUMBER(MATCH('Application Form'!O230,ProfileCodes,0)))),"WBYS 85K No Profile",IF('Application Form'!I230="Standalone Tests","WBYS 85K No Chip","")))</f>
        <v/>
      </c>
      <c r="H219" t="str">
        <f>IF(F219&lt;&gt;"", 'Application Form'!$B$2, "")</f>
        <v/>
      </c>
      <c r="I219" t="str">
        <f>IF(F219&lt;&gt;"", 'Application Form'!$B$3, "")</f>
        <v/>
      </c>
      <c r="J219" t="str">
        <f>IF(F220&lt;&gt;"", 'Application Form'!$B$7, "")</f>
        <v/>
      </c>
      <c r="L219" t="str">
        <f>IF('Application Form'!C230="", "", 'Application Form'!C230)</f>
        <v/>
      </c>
      <c r="M219" t="str">
        <f>IF('Application Form'!E230="", "", 'Application Form'!E230)</f>
        <v/>
      </c>
      <c r="N219" t="str">
        <f>IF('Application Form'!D230="", "", 'Application Form'!D230)</f>
        <v/>
      </c>
      <c r="O219" t="str">
        <f>IF('Application Form'!G230="", "", 'Application Form'!G230)</f>
        <v/>
      </c>
      <c r="P219" t="str">
        <f>IF('Application Form'!H230="", "", 'Application Form'!H230)</f>
        <v/>
      </c>
      <c r="AA219" t="str">
        <f t="shared" si="7"/>
        <v/>
      </c>
      <c r="AH219" t="str">
        <f>IF(D219&lt;&gt;"", IF('Application Form'!$E$6=0, "", 'Application Form'!$E$6), "")</f>
        <v/>
      </c>
      <c r="AI219" t="str">
        <f>'Application Form'!K230&amp;
IF(AND('Application Form'!M230&lt;&gt;"", 'Application Form'!M230&lt;&gt;0), "+" &amp; 'Application Form'!M230, "") &amp;
IF(AND('Application Form'!O230&lt;&gt;"", 'Application Form'!O230&lt;&gt;0), "+" &amp; 'Application Form'!O230, "")</f>
        <v/>
      </c>
    </row>
    <row r="220" spans="2:35">
      <c r="B220" t="str">
        <f>IF(G220&lt;&gt;"", 'Application Form'!$E$2, "")</f>
        <v/>
      </c>
      <c r="D220" t="str">
        <f t="shared" si="6"/>
        <v/>
      </c>
      <c r="E220" t="str">
        <f>IF(F220&lt;&gt;"", 'Application Form'!$B$5, "")</f>
        <v/>
      </c>
      <c r="F220" t="str">
        <f>IF('Application Form'!B231="", "", 'Application Form'!B231)</f>
        <v/>
      </c>
      <c r="G220" t="str">
        <f>IF('Application Form'!I231="Genotype 85K","WBYS 85K",IF(AND('Application Form'!I231="Standalone Tests",OR(ISNUMBER(MATCH('Application Form'!K231,ProfileCodes,0)),ISNUMBER(MATCH('Application Form'!M231,ProfileCodes,0)),ISNUMBER(MATCH('Application Form'!O231,ProfileCodes,0)))),"WBYS 85K No Profile",IF('Application Form'!I231="Standalone Tests","WBYS 85K No Chip","")))</f>
        <v/>
      </c>
      <c r="H220" t="str">
        <f>IF(F220&lt;&gt;"", 'Application Form'!$B$2, "")</f>
        <v/>
      </c>
      <c r="I220" t="str">
        <f>IF(F220&lt;&gt;"", 'Application Form'!$B$3, "")</f>
        <v/>
      </c>
      <c r="J220" t="str">
        <f>IF(F221&lt;&gt;"", 'Application Form'!$B$7, "")</f>
        <v/>
      </c>
      <c r="L220" t="str">
        <f>IF('Application Form'!C231="", "", 'Application Form'!C231)</f>
        <v/>
      </c>
      <c r="M220" t="str">
        <f>IF('Application Form'!E231="", "", 'Application Form'!E231)</f>
        <v/>
      </c>
      <c r="N220" t="str">
        <f>IF('Application Form'!D231="", "", 'Application Form'!D231)</f>
        <v/>
      </c>
      <c r="O220" t="str">
        <f>IF('Application Form'!G231="", "", 'Application Form'!G231)</f>
        <v/>
      </c>
      <c r="P220" t="str">
        <f>IF('Application Form'!H231="", "", 'Application Form'!H231)</f>
        <v/>
      </c>
      <c r="AA220" t="str">
        <f t="shared" si="7"/>
        <v/>
      </c>
      <c r="AH220" t="str">
        <f>IF(D220&lt;&gt;"", IF('Application Form'!$E$6=0, "", 'Application Form'!$E$6), "")</f>
        <v/>
      </c>
      <c r="AI220" t="str">
        <f>'Application Form'!K231&amp;
IF(AND('Application Form'!M231&lt;&gt;"", 'Application Form'!M231&lt;&gt;0), "+" &amp; 'Application Form'!M231, "") &amp;
IF(AND('Application Form'!O231&lt;&gt;"", 'Application Form'!O231&lt;&gt;0), "+" &amp; 'Application Form'!O231, "")</f>
        <v/>
      </c>
    </row>
    <row r="221" spans="2:35">
      <c r="B221" t="str">
        <f>IF(G221&lt;&gt;"", 'Application Form'!$E$2, "")</f>
        <v/>
      </c>
      <c r="D221" t="str">
        <f t="shared" si="6"/>
        <v/>
      </c>
      <c r="E221" t="str">
        <f>IF(F221&lt;&gt;"", 'Application Form'!$B$5, "")</f>
        <v/>
      </c>
      <c r="F221" t="str">
        <f>IF('Application Form'!B232="", "", 'Application Form'!B232)</f>
        <v/>
      </c>
      <c r="G221" t="str">
        <f>IF('Application Form'!I232="Genotype 85K","WBYS 85K",IF(AND('Application Form'!I232="Standalone Tests",OR(ISNUMBER(MATCH('Application Form'!K232,ProfileCodes,0)),ISNUMBER(MATCH('Application Form'!M232,ProfileCodes,0)),ISNUMBER(MATCH('Application Form'!O232,ProfileCodes,0)))),"WBYS 85K No Profile",IF('Application Form'!I232="Standalone Tests","WBYS 85K No Chip","")))</f>
        <v/>
      </c>
      <c r="H221" t="str">
        <f>IF(F221&lt;&gt;"", 'Application Form'!$B$2, "")</f>
        <v/>
      </c>
      <c r="I221" t="str">
        <f>IF(F221&lt;&gt;"", 'Application Form'!$B$3, "")</f>
        <v/>
      </c>
      <c r="J221" t="str">
        <f>IF(F222&lt;&gt;"", 'Application Form'!$B$7, "")</f>
        <v/>
      </c>
      <c r="L221" t="str">
        <f>IF('Application Form'!C232="", "", 'Application Form'!C232)</f>
        <v/>
      </c>
      <c r="M221" t="str">
        <f>IF('Application Form'!E232="", "", 'Application Form'!E232)</f>
        <v/>
      </c>
      <c r="N221" t="str">
        <f>IF('Application Form'!D232="", "", 'Application Form'!D232)</f>
        <v/>
      </c>
      <c r="O221" t="str">
        <f>IF('Application Form'!G232="", "", 'Application Form'!G232)</f>
        <v/>
      </c>
      <c r="P221" t="str">
        <f>IF('Application Form'!H232="", "", 'Application Form'!H232)</f>
        <v/>
      </c>
      <c r="AA221" t="str">
        <f t="shared" si="7"/>
        <v/>
      </c>
      <c r="AH221" t="str">
        <f>IF(D221&lt;&gt;"", IF('Application Form'!$E$6=0, "", 'Application Form'!$E$6), "")</f>
        <v/>
      </c>
      <c r="AI221" t="str">
        <f>'Application Form'!K232&amp;
IF(AND('Application Form'!M232&lt;&gt;"", 'Application Form'!M232&lt;&gt;0), "+" &amp; 'Application Form'!M232, "") &amp;
IF(AND('Application Form'!O232&lt;&gt;"", 'Application Form'!O232&lt;&gt;0), "+" &amp; 'Application Form'!O232, "")</f>
        <v/>
      </c>
    </row>
    <row r="222" spans="2:35">
      <c r="B222" t="str">
        <f>IF(G222&lt;&gt;"", 'Application Form'!$E$2, "")</f>
        <v/>
      </c>
      <c r="D222" t="str">
        <f t="shared" si="6"/>
        <v/>
      </c>
      <c r="E222" t="str">
        <f>IF(F222&lt;&gt;"", 'Application Form'!$B$5, "")</f>
        <v/>
      </c>
      <c r="F222" t="str">
        <f>IF('Application Form'!B233="", "", 'Application Form'!B233)</f>
        <v/>
      </c>
      <c r="G222" t="str">
        <f>IF('Application Form'!I233="Genotype 85K","WBYS 85K",IF(AND('Application Form'!I233="Standalone Tests",OR(ISNUMBER(MATCH('Application Form'!K233,ProfileCodes,0)),ISNUMBER(MATCH('Application Form'!M233,ProfileCodes,0)),ISNUMBER(MATCH('Application Form'!O233,ProfileCodes,0)))),"WBYS 85K No Profile",IF('Application Form'!I233="Standalone Tests","WBYS 85K No Chip","")))</f>
        <v/>
      </c>
      <c r="H222" t="str">
        <f>IF(F222&lt;&gt;"", 'Application Form'!$B$2, "")</f>
        <v/>
      </c>
      <c r="I222" t="str">
        <f>IF(F222&lt;&gt;"", 'Application Form'!$B$3, "")</f>
        <v/>
      </c>
      <c r="J222" t="str">
        <f>IF(F223&lt;&gt;"", 'Application Form'!$B$7, "")</f>
        <v/>
      </c>
      <c r="L222" t="str">
        <f>IF('Application Form'!C233="", "", 'Application Form'!C233)</f>
        <v/>
      </c>
      <c r="M222" t="str">
        <f>IF('Application Form'!E233="", "", 'Application Form'!E233)</f>
        <v/>
      </c>
      <c r="N222" t="str">
        <f>IF('Application Form'!D233="", "", 'Application Form'!D233)</f>
        <v/>
      </c>
      <c r="O222" t="str">
        <f>IF('Application Form'!G233="", "", 'Application Form'!G233)</f>
        <v/>
      </c>
      <c r="P222" t="str">
        <f>IF('Application Form'!H233="", "", 'Application Form'!H233)</f>
        <v/>
      </c>
      <c r="AA222" t="str">
        <f t="shared" si="7"/>
        <v/>
      </c>
      <c r="AH222" t="str">
        <f>IF(D222&lt;&gt;"", IF('Application Form'!$E$6=0, "", 'Application Form'!$E$6), "")</f>
        <v/>
      </c>
      <c r="AI222" t="str">
        <f>'Application Form'!K233&amp;
IF(AND('Application Form'!M233&lt;&gt;"", 'Application Form'!M233&lt;&gt;0), "+" &amp; 'Application Form'!M233, "") &amp;
IF(AND('Application Form'!O233&lt;&gt;"", 'Application Form'!O233&lt;&gt;0), "+" &amp; 'Application Form'!O233, "")</f>
        <v/>
      </c>
    </row>
    <row r="223" spans="2:35">
      <c r="B223" t="str">
        <f>IF(G223&lt;&gt;"", 'Application Form'!$E$2, "")</f>
        <v/>
      </c>
      <c r="D223" t="str">
        <f t="shared" si="6"/>
        <v/>
      </c>
      <c r="E223" t="str">
        <f>IF(F223&lt;&gt;"", 'Application Form'!$B$5, "")</f>
        <v/>
      </c>
      <c r="F223" t="str">
        <f>IF('Application Form'!B234="", "", 'Application Form'!B234)</f>
        <v/>
      </c>
      <c r="G223" t="str">
        <f>IF('Application Form'!I234="Genotype 85K","WBYS 85K",IF(AND('Application Form'!I234="Standalone Tests",OR(ISNUMBER(MATCH('Application Form'!K234,ProfileCodes,0)),ISNUMBER(MATCH('Application Form'!M234,ProfileCodes,0)),ISNUMBER(MATCH('Application Form'!O234,ProfileCodes,0)))),"WBYS 85K No Profile",IF('Application Form'!I234="Standalone Tests","WBYS 85K No Chip","")))</f>
        <v/>
      </c>
      <c r="H223" t="str">
        <f>IF(F223&lt;&gt;"", 'Application Form'!$B$2, "")</f>
        <v/>
      </c>
      <c r="I223" t="str">
        <f>IF(F223&lt;&gt;"", 'Application Form'!$B$3, "")</f>
        <v/>
      </c>
      <c r="J223" t="str">
        <f>IF(F224&lt;&gt;"", 'Application Form'!$B$7, "")</f>
        <v/>
      </c>
      <c r="L223" t="str">
        <f>IF('Application Form'!C234="", "", 'Application Form'!C234)</f>
        <v/>
      </c>
      <c r="M223" t="str">
        <f>IF('Application Form'!E234="", "", 'Application Form'!E234)</f>
        <v/>
      </c>
      <c r="N223" t="str">
        <f>IF('Application Form'!D234="", "", 'Application Form'!D234)</f>
        <v/>
      </c>
      <c r="O223" t="str">
        <f>IF('Application Form'!G234="", "", 'Application Form'!G234)</f>
        <v/>
      </c>
      <c r="P223" t="str">
        <f>IF('Application Form'!H234="", "", 'Application Form'!H234)</f>
        <v/>
      </c>
      <c r="AA223" t="str">
        <f t="shared" si="7"/>
        <v/>
      </c>
      <c r="AH223" t="str">
        <f>IF(D223&lt;&gt;"", IF('Application Form'!$E$6=0, "", 'Application Form'!$E$6), "")</f>
        <v/>
      </c>
      <c r="AI223" t="str">
        <f>'Application Form'!K234&amp;
IF(AND('Application Form'!M234&lt;&gt;"", 'Application Form'!M234&lt;&gt;0), "+" &amp; 'Application Form'!M234, "") &amp;
IF(AND('Application Form'!O234&lt;&gt;"", 'Application Form'!O234&lt;&gt;0), "+" &amp; 'Application Form'!O234, "")</f>
        <v/>
      </c>
    </row>
    <row r="224" spans="2:35">
      <c r="B224" t="str">
        <f>IF(G224&lt;&gt;"", 'Application Form'!$E$2, "")</f>
        <v/>
      </c>
      <c r="D224" t="str">
        <f t="shared" si="6"/>
        <v/>
      </c>
      <c r="E224" t="str">
        <f>IF(F224&lt;&gt;"", 'Application Form'!$B$5, "")</f>
        <v/>
      </c>
      <c r="F224" t="str">
        <f>IF('Application Form'!B235="", "", 'Application Form'!B235)</f>
        <v/>
      </c>
      <c r="G224" t="str">
        <f>IF('Application Form'!I235="Genotype 85K","WBYS 85K",IF(AND('Application Form'!I235="Standalone Tests",OR(ISNUMBER(MATCH('Application Form'!K235,ProfileCodes,0)),ISNUMBER(MATCH('Application Form'!M235,ProfileCodes,0)),ISNUMBER(MATCH('Application Form'!O235,ProfileCodes,0)))),"WBYS 85K No Profile",IF('Application Form'!I235="Standalone Tests","WBYS 85K No Chip","")))</f>
        <v/>
      </c>
      <c r="H224" t="str">
        <f>IF(F224&lt;&gt;"", 'Application Form'!$B$2, "")</f>
        <v/>
      </c>
      <c r="I224" t="str">
        <f>IF(F224&lt;&gt;"", 'Application Form'!$B$3, "")</f>
        <v/>
      </c>
      <c r="J224" t="str">
        <f>IF(F225&lt;&gt;"", 'Application Form'!$B$7, "")</f>
        <v/>
      </c>
      <c r="L224" t="str">
        <f>IF('Application Form'!C235="", "", 'Application Form'!C235)</f>
        <v/>
      </c>
      <c r="M224" t="str">
        <f>IF('Application Form'!E235="", "", 'Application Form'!E235)</f>
        <v/>
      </c>
      <c r="N224" t="str">
        <f>IF('Application Form'!D235="", "", 'Application Form'!D235)</f>
        <v/>
      </c>
      <c r="O224" t="str">
        <f>IF('Application Form'!G235="", "", 'Application Form'!G235)</f>
        <v/>
      </c>
      <c r="P224" t="str">
        <f>IF('Application Form'!H235="", "", 'Application Form'!H235)</f>
        <v/>
      </c>
      <c r="AA224" t="str">
        <f t="shared" si="7"/>
        <v/>
      </c>
      <c r="AH224" t="str">
        <f>IF(D224&lt;&gt;"", IF('Application Form'!$E$6=0, "", 'Application Form'!$E$6), "")</f>
        <v/>
      </c>
      <c r="AI224" t="str">
        <f>'Application Form'!K235&amp;
IF(AND('Application Form'!M235&lt;&gt;"", 'Application Form'!M235&lt;&gt;0), "+" &amp; 'Application Form'!M235, "") &amp;
IF(AND('Application Form'!O235&lt;&gt;"", 'Application Form'!O235&lt;&gt;0), "+" &amp; 'Application Form'!O235, "")</f>
        <v/>
      </c>
    </row>
    <row r="225" spans="2:35">
      <c r="B225" t="str">
        <f>IF(G225&lt;&gt;"", 'Application Form'!$E$2, "")</f>
        <v/>
      </c>
      <c r="D225" t="str">
        <f t="shared" si="6"/>
        <v/>
      </c>
      <c r="E225" t="str">
        <f>IF(F225&lt;&gt;"", 'Application Form'!$B$5, "")</f>
        <v/>
      </c>
      <c r="F225" t="str">
        <f>IF('Application Form'!B236="", "", 'Application Form'!B236)</f>
        <v/>
      </c>
      <c r="G225" t="str">
        <f>IF('Application Form'!I236="Genotype 85K","WBYS 85K",IF(AND('Application Form'!I236="Standalone Tests",OR(ISNUMBER(MATCH('Application Form'!K236,ProfileCodes,0)),ISNUMBER(MATCH('Application Form'!M236,ProfileCodes,0)),ISNUMBER(MATCH('Application Form'!O236,ProfileCodes,0)))),"WBYS 85K No Profile",IF('Application Form'!I236="Standalone Tests","WBYS 85K No Chip","")))</f>
        <v/>
      </c>
      <c r="H225" t="str">
        <f>IF(F225&lt;&gt;"", 'Application Form'!$B$2, "")</f>
        <v/>
      </c>
      <c r="I225" t="str">
        <f>IF(F225&lt;&gt;"", 'Application Form'!$B$3, "")</f>
        <v/>
      </c>
      <c r="J225" t="str">
        <f>IF(F226&lt;&gt;"", 'Application Form'!$B$7, "")</f>
        <v/>
      </c>
      <c r="L225" t="str">
        <f>IF('Application Form'!C236="", "", 'Application Form'!C236)</f>
        <v/>
      </c>
      <c r="M225" t="str">
        <f>IF('Application Form'!E236="", "", 'Application Form'!E236)</f>
        <v/>
      </c>
      <c r="N225" t="str">
        <f>IF('Application Form'!D236="", "", 'Application Form'!D236)</f>
        <v/>
      </c>
      <c r="O225" t="str">
        <f>IF('Application Form'!G236="", "", 'Application Form'!G236)</f>
        <v/>
      </c>
      <c r="P225" t="str">
        <f>IF('Application Form'!H236="", "", 'Application Form'!H236)</f>
        <v/>
      </c>
      <c r="AA225" t="str">
        <f t="shared" si="7"/>
        <v/>
      </c>
      <c r="AH225" t="str">
        <f>IF(D225&lt;&gt;"", IF('Application Form'!$E$6=0, "", 'Application Form'!$E$6), "")</f>
        <v/>
      </c>
      <c r="AI225" t="str">
        <f>'Application Form'!K236&amp;
IF(AND('Application Form'!M236&lt;&gt;"", 'Application Form'!M236&lt;&gt;0), "+" &amp; 'Application Form'!M236, "") &amp;
IF(AND('Application Form'!O236&lt;&gt;"", 'Application Form'!O236&lt;&gt;0), "+" &amp; 'Application Form'!O236, "")</f>
        <v/>
      </c>
    </row>
    <row r="226" spans="2:35">
      <c r="B226" t="str">
        <f>IF(G226&lt;&gt;"", 'Application Form'!$E$2, "")</f>
        <v/>
      </c>
      <c r="D226" t="str">
        <f t="shared" si="6"/>
        <v/>
      </c>
      <c r="E226" t="str">
        <f>IF(F226&lt;&gt;"", 'Application Form'!$B$5, "")</f>
        <v/>
      </c>
      <c r="F226" t="str">
        <f>IF('Application Form'!B237="", "", 'Application Form'!B237)</f>
        <v/>
      </c>
      <c r="G226" t="str">
        <f>IF('Application Form'!I237="Genotype 85K","WBYS 85K",IF(AND('Application Form'!I237="Standalone Tests",OR(ISNUMBER(MATCH('Application Form'!K237,ProfileCodes,0)),ISNUMBER(MATCH('Application Form'!M237,ProfileCodes,0)),ISNUMBER(MATCH('Application Form'!O237,ProfileCodes,0)))),"WBYS 85K No Profile",IF('Application Form'!I237="Standalone Tests","WBYS 85K No Chip","")))</f>
        <v/>
      </c>
      <c r="H226" t="str">
        <f>IF(F226&lt;&gt;"", 'Application Form'!$B$2, "")</f>
        <v/>
      </c>
      <c r="I226" t="str">
        <f>IF(F226&lt;&gt;"", 'Application Form'!$B$3, "")</f>
        <v/>
      </c>
      <c r="J226" t="str">
        <f>IF(F227&lt;&gt;"", 'Application Form'!$B$7, "")</f>
        <v/>
      </c>
      <c r="L226" t="str">
        <f>IF('Application Form'!C237="", "", 'Application Form'!C237)</f>
        <v/>
      </c>
      <c r="M226" t="str">
        <f>IF('Application Form'!E237="", "", 'Application Form'!E237)</f>
        <v/>
      </c>
      <c r="N226" t="str">
        <f>IF('Application Form'!D237="", "", 'Application Form'!D237)</f>
        <v/>
      </c>
      <c r="O226" t="str">
        <f>IF('Application Form'!G237="", "", 'Application Form'!G237)</f>
        <v/>
      </c>
      <c r="P226" t="str">
        <f>IF('Application Form'!H237="", "", 'Application Form'!H237)</f>
        <v/>
      </c>
      <c r="AA226" t="str">
        <f t="shared" si="7"/>
        <v/>
      </c>
      <c r="AH226" t="str">
        <f>IF(D226&lt;&gt;"", IF('Application Form'!$E$6=0, "", 'Application Form'!$E$6), "")</f>
        <v/>
      </c>
      <c r="AI226" t="str">
        <f>'Application Form'!K237&amp;
IF(AND('Application Form'!M237&lt;&gt;"", 'Application Form'!M237&lt;&gt;0), "+" &amp; 'Application Form'!M237, "") &amp;
IF(AND('Application Form'!O237&lt;&gt;"", 'Application Form'!O237&lt;&gt;0), "+" &amp; 'Application Form'!O237, "")</f>
        <v/>
      </c>
    </row>
    <row r="227" spans="2:35">
      <c r="B227" t="str">
        <f>IF(G227&lt;&gt;"", 'Application Form'!$E$2, "")</f>
        <v/>
      </c>
      <c r="D227" t="str">
        <f t="shared" si="6"/>
        <v/>
      </c>
      <c r="E227" t="str">
        <f>IF(F227&lt;&gt;"", 'Application Form'!$B$5, "")</f>
        <v/>
      </c>
      <c r="F227" t="str">
        <f>IF('Application Form'!B238="", "", 'Application Form'!B238)</f>
        <v/>
      </c>
      <c r="G227" t="str">
        <f>IF('Application Form'!I238="Genotype 85K","WBYS 85K",IF(AND('Application Form'!I238="Standalone Tests",OR(ISNUMBER(MATCH('Application Form'!K238,ProfileCodes,0)),ISNUMBER(MATCH('Application Form'!M238,ProfileCodes,0)),ISNUMBER(MATCH('Application Form'!O238,ProfileCodes,0)))),"WBYS 85K No Profile",IF('Application Form'!I238="Standalone Tests","WBYS 85K No Chip","")))</f>
        <v/>
      </c>
      <c r="H227" t="str">
        <f>IF(F227&lt;&gt;"", 'Application Form'!$B$2, "")</f>
        <v/>
      </c>
      <c r="I227" t="str">
        <f>IF(F227&lt;&gt;"", 'Application Form'!$B$3, "")</f>
        <v/>
      </c>
      <c r="J227" t="str">
        <f>IF(F228&lt;&gt;"", 'Application Form'!$B$7, "")</f>
        <v/>
      </c>
      <c r="L227" t="str">
        <f>IF('Application Form'!C238="", "", 'Application Form'!C238)</f>
        <v/>
      </c>
      <c r="M227" t="str">
        <f>IF('Application Form'!E238="", "", 'Application Form'!E238)</f>
        <v/>
      </c>
      <c r="N227" t="str">
        <f>IF('Application Form'!D238="", "", 'Application Form'!D238)</f>
        <v/>
      </c>
      <c r="O227" t="str">
        <f>IF('Application Form'!G238="", "", 'Application Form'!G238)</f>
        <v/>
      </c>
      <c r="P227" t="str">
        <f>IF('Application Form'!H238="", "", 'Application Form'!H238)</f>
        <v/>
      </c>
      <c r="AA227" t="str">
        <f t="shared" si="7"/>
        <v/>
      </c>
      <c r="AH227" t="str">
        <f>IF(D227&lt;&gt;"", IF('Application Form'!$E$6=0, "", 'Application Form'!$E$6), "")</f>
        <v/>
      </c>
      <c r="AI227" t="str">
        <f>'Application Form'!K238&amp;
IF(AND('Application Form'!M238&lt;&gt;"", 'Application Form'!M238&lt;&gt;0), "+" &amp; 'Application Form'!M238, "") &amp;
IF(AND('Application Form'!O238&lt;&gt;"", 'Application Form'!O238&lt;&gt;0), "+" &amp; 'Application Form'!O238, "")</f>
        <v/>
      </c>
    </row>
    <row r="228" spans="2:35">
      <c r="B228" t="str">
        <f>IF(G228&lt;&gt;"", 'Application Form'!$E$2, "")</f>
        <v/>
      </c>
      <c r="D228" t="str">
        <f t="shared" si="6"/>
        <v/>
      </c>
      <c r="E228" t="str">
        <f>IF(F228&lt;&gt;"", 'Application Form'!$B$5, "")</f>
        <v/>
      </c>
      <c r="F228" t="str">
        <f>IF('Application Form'!B239="", "", 'Application Form'!B239)</f>
        <v/>
      </c>
      <c r="G228" t="str">
        <f>IF('Application Form'!I239="Genotype 85K","WBYS 85K",IF(AND('Application Form'!I239="Standalone Tests",OR(ISNUMBER(MATCH('Application Form'!K239,ProfileCodes,0)),ISNUMBER(MATCH('Application Form'!M239,ProfileCodes,0)),ISNUMBER(MATCH('Application Form'!O239,ProfileCodes,0)))),"WBYS 85K No Profile",IF('Application Form'!I239="Standalone Tests","WBYS 85K No Chip","")))</f>
        <v/>
      </c>
      <c r="H228" t="str">
        <f>IF(F228&lt;&gt;"", 'Application Form'!$B$2, "")</f>
        <v/>
      </c>
      <c r="I228" t="str">
        <f>IF(F228&lt;&gt;"", 'Application Form'!$B$3, "")</f>
        <v/>
      </c>
      <c r="J228" t="str">
        <f>IF(F229&lt;&gt;"", 'Application Form'!$B$7, "")</f>
        <v/>
      </c>
      <c r="L228" t="str">
        <f>IF('Application Form'!C239="", "", 'Application Form'!C239)</f>
        <v/>
      </c>
      <c r="M228" t="str">
        <f>IF('Application Form'!E239="", "", 'Application Form'!E239)</f>
        <v/>
      </c>
      <c r="N228" t="str">
        <f>IF('Application Form'!D239="", "", 'Application Form'!D239)</f>
        <v/>
      </c>
      <c r="O228" t="str">
        <f>IF('Application Form'!G239="", "", 'Application Form'!G239)</f>
        <v/>
      </c>
      <c r="P228" t="str">
        <f>IF('Application Form'!H239="", "", 'Application Form'!H239)</f>
        <v/>
      </c>
      <c r="AA228" t="str">
        <f t="shared" si="7"/>
        <v/>
      </c>
      <c r="AH228" t="str">
        <f>IF(D228&lt;&gt;"", IF('Application Form'!$E$6=0, "", 'Application Form'!$E$6), "")</f>
        <v/>
      </c>
      <c r="AI228" t="str">
        <f>'Application Form'!K239&amp;
IF(AND('Application Form'!M239&lt;&gt;"", 'Application Form'!M239&lt;&gt;0), "+" &amp; 'Application Form'!M239, "") &amp;
IF(AND('Application Form'!O239&lt;&gt;"", 'Application Form'!O239&lt;&gt;0), "+" &amp; 'Application Form'!O239, "")</f>
        <v/>
      </c>
    </row>
    <row r="229" spans="2:35">
      <c r="B229" t="str">
        <f>IF(G229&lt;&gt;"", 'Application Form'!$E$2, "")</f>
        <v/>
      </c>
      <c r="D229" t="str">
        <f t="shared" si="6"/>
        <v/>
      </c>
      <c r="E229" t="str">
        <f>IF(F229&lt;&gt;"", 'Application Form'!$B$5, "")</f>
        <v/>
      </c>
      <c r="F229" t="str">
        <f>IF('Application Form'!B240="", "", 'Application Form'!B240)</f>
        <v/>
      </c>
      <c r="G229" t="str">
        <f>IF('Application Form'!I240="Genotype 85K","WBYS 85K",IF(AND('Application Form'!I240="Standalone Tests",OR(ISNUMBER(MATCH('Application Form'!K240,ProfileCodes,0)),ISNUMBER(MATCH('Application Form'!M240,ProfileCodes,0)),ISNUMBER(MATCH('Application Form'!O240,ProfileCodes,0)))),"WBYS 85K No Profile",IF('Application Form'!I240="Standalone Tests","WBYS 85K No Chip","")))</f>
        <v/>
      </c>
      <c r="H229" t="str">
        <f>IF(F229&lt;&gt;"", 'Application Form'!$B$2, "")</f>
        <v/>
      </c>
      <c r="I229" t="str">
        <f>IF(F229&lt;&gt;"", 'Application Form'!$B$3, "")</f>
        <v/>
      </c>
      <c r="J229" t="str">
        <f>IF(F230&lt;&gt;"", 'Application Form'!$B$7, "")</f>
        <v/>
      </c>
      <c r="L229" t="str">
        <f>IF('Application Form'!C240="", "", 'Application Form'!C240)</f>
        <v/>
      </c>
      <c r="M229" t="str">
        <f>IF('Application Form'!E240="", "", 'Application Form'!E240)</f>
        <v/>
      </c>
      <c r="N229" t="str">
        <f>IF('Application Form'!D240="", "", 'Application Form'!D240)</f>
        <v/>
      </c>
      <c r="O229" t="str">
        <f>IF('Application Form'!G240="", "", 'Application Form'!G240)</f>
        <v/>
      </c>
      <c r="P229" t="str">
        <f>IF('Application Form'!H240="", "", 'Application Form'!H240)</f>
        <v/>
      </c>
      <c r="AA229" t="str">
        <f t="shared" si="7"/>
        <v/>
      </c>
      <c r="AH229" t="str">
        <f>IF(D229&lt;&gt;"", IF('Application Form'!$E$6=0, "", 'Application Form'!$E$6), "")</f>
        <v/>
      </c>
      <c r="AI229" t="str">
        <f>'Application Form'!K240&amp;
IF(AND('Application Form'!M240&lt;&gt;"", 'Application Form'!M240&lt;&gt;0), "+" &amp; 'Application Form'!M240, "") &amp;
IF(AND('Application Form'!O240&lt;&gt;"", 'Application Form'!O240&lt;&gt;0), "+" &amp; 'Application Form'!O240, "")</f>
        <v/>
      </c>
    </row>
    <row r="230" spans="2:35">
      <c r="B230" t="str">
        <f>IF(G230&lt;&gt;"", 'Application Form'!$E$2, "")</f>
        <v/>
      </c>
      <c r="D230" t="str">
        <f t="shared" si="6"/>
        <v/>
      </c>
      <c r="E230" t="str">
        <f>IF(F230&lt;&gt;"", 'Application Form'!$B$5, "")</f>
        <v/>
      </c>
      <c r="F230" t="str">
        <f>IF('Application Form'!B241="", "", 'Application Form'!B241)</f>
        <v/>
      </c>
      <c r="G230" t="str">
        <f>IF('Application Form'!I241="Genotype 85K","WBYS 85K",IF(AND('Application Form'!I241="Standalone Tests",OR(ISNUMBER(MATCH('Application Form'!K241,ProfileCodes,0)),ISNUMBER(MATCH('Application Form'!M241,ProfileCodes,0)),ISNUMBER(MATCH('Application Form'!O241,ProfileCodes,0)))),"WBYS 85K No Profile",IF('Application Form'!I241="Standalone Tests","WBYS 85K No Chip","")))</f>
        <v/>
      </c>
      <c r="H230" t="str">
        <f>IF(F230&lt;&gt;"", 'Application Form'!$B$2, "")</f>
        <v/>
      </c>
      <c r="I230" t="str">
        <f>IF(F230&lt;&gt;"", 'Application Form'!$B$3, "")</f>
        <v/>
      </c>
      <c r="J230" t="str">
        <f>IF(F231&lt;&gt;"", 'Application Form'!$B$7, "")</f>
        <v/>
      </c>
      <c r="L230" t="str">
        <f>IF('Application Form'!C241="", "", 'Application Form'!C241)</f>
        <v/>
      </c>
      <c r="M230" t="str">
        <f>IF('Application Form'!E241="", "", 'Application Form'!E241)</f>
        <v/>
      </c>
      <c r="N230" t="str">
        <f>IF('Application Form'!D241="", "", 'Application Form'!D241)</f>
        <v/>
      </c>
      <c r="O230" t="str">
        <f>IF('Application Form'!G241="", "", 'Application Form'!G241)</f>
        <v/>
      </c>
      <c r="P230" t="str">
        <f>IF('Application Form'!H241="", "", 'Application Form'!H241)</f>
        <v/>
      </c>
      <c r="AA230" t="str">
        <f t="shared" si="7"/>
        <v/>
      </c>
      <c r="AH230" t="str">
        <f>IF(D230&lt;&gt;"", IF('Application Form'!$E$6=0, "", 'Application Form'!$E$6), "")</f>
        <v/>
      </c>
      <c r="AI230" t="str">
        <f>'Application Form'!K241&amp;
IF(AND('Application Form'!M241&lt;&gt;"", 'Application Form'!M241&lt;&gt;0), "+" &amp; 'Application Form'!M241, "") &amp;
IF(AND('Application Form'!O241&lt;&gt;"", 'Application Form'!O241&lt;&gt;0), "+" &amp; 'Application Form'!O241, "")</f>
        <v/>
      </c>
    </row>
    <row r="231" spans="2:35">
      <c r="B231" t="str">
        <f>IF(G231&lt;&gt;"", 'Application Form'!$E$2, "")</f>
        <v/>
      </c>
      <c r="D231" t="str">
        <f t="shared" si="6"/>
        <v/>
      </c>
      <c r="E231" t="str">
        <f>IF(F231&lt;&gt;"", 'Application Form'!$B$5, "")</f>
        <v/>
      </c>
      <c r="F231" t="str">
        <f>IF('Application Form'!B242="", "", 'Application Form'!B242)</f>
        <v/>
      </c>
      <c r="G231" t="str">
        <f>IF('Application Form'!I242="Genotype 85K","WBYS 85K",IF(AND('Application Form'!I242="Standalone Tests",OR(ISNUMBER(MATCH('Application Form'!K242,ProfileCodes,0)),ISNUMBER(MATCH('Application Form'!M242,ProfileCodes,0)),ISNUMBER(MATCH('Application Form'!O242,ProfileCodes,0)))),"WBYS 85K No Profile",IF('Application Form'!I242="Standalone Tests","WBYS 85K No Chip","")))</f>
        <v/>
      </c>
      <c r="H231" t="str">
        <f>IF(F231&lt;&gt;"", 'Application Form'!$B$2, "")</f>
        <v/>
      </c>
      <c r="I231" t="str">
        <f>IF(F231&lt;&gt;"", 'Application Form'!$B$3, "")</f>
        <v/>
      </c>
      <c r="J231" t="str">
        <f>IF(F232&lt;&gt;"", 'Application Form'!$B$7, "")</f>
        <v/>
      </c>
      <c r="L231" t="str">
        <f>IF('Application Form'!C242="", "", 'Application Form'!C242)</f>
        <v/>
      </c>
      <c r="M231" t="str">
        <f>IF('Application Form'!E242="", "", 'Application Form'!E242)</f>
        <v/>
      </c>
      <c r="N231" t="str">
        <f>IF('Application Form'!D242="", "", 'Application Form'!D242)</f>
        <v/>
      </c>
      <c r="O231" t="str">
        <f>IF('Application Form'!G242="", "", 'Application Form'!G242)</f>
        <v/>
      </c>
      <c r="P231" t="str">
        <f>IF('Application Form'!H242="", "", 'Application Form'!H242)</f>
        <v/>
      </c>
      <c r="AA231" t="str">
        <f t="shared" si="7"/>
        <v/>
      </c>
      <c r="AH231" t="str">
        <f>IF(D231&lt;&gt;"", IF('Application Form'!$E$6=0, "", 'Application Form'!$E$6), "")</f>
        <v/>
      </c>
      <c r="AI231" t="str">
        <f>'Application Form'!K242&amp;
IF(AND('Application Form'!M242&lt;&gt;"", 'Application Form'!M242&lt;&gt;0), "+" &amp; 'Application Form'!M242, "") &amp;
IF(AND('Application Form'!O242&lt;&gt;"", 'Application Form'!O242&lt;&gt;0), "+" &amp; 'Application Form'!O242, "")</f>
        <v/>
      </c>
    </row>
    <row r="232" spans="2:35">
      <c r="B232" t="str">
        <f>IF(G232&lt;&gt;"", 'Application Form'!$E$2, "")</f>
        <v/>
      </c>
      <c r="D232" t="str">
        <f t="shared" si="6"/>
        <v/>
      </c>
      <c r="E232" t="str">
        <f>IF(F232&lt;&gt;"", 'Application Form'!$B$5, "")</f>
        <v/>
      </c>
      <c r="F232" t="str">
        <f>IF('Application Form'!B243="", "", 'Application Form'!B243)</f>
        <v/>
      </c>
      <c r="G232" t="str">
        <f>IF('Application Form'!I243="Genotype 85K","WBYS 85K",IF(AND('Application Form'!I243="Standalone Tests",OR(ISNUMBER(MATCH('Application Form'!K243,ProfileCodes,0)),ISNUMBER(MATCH('Application Form'!M243,ProfileCodes,0)),ISNUMBER(MATCH('Application Form'!O243,ProfileCodes,0)))),"WBYS 85K No Profile",IF('Application Form'!I243="Standalone Tests","WBYS 85K No Chip","")))</f>
        <v/>
      </c>
      <c r="H232" t="str">
        <f>IF(F232&lt;&gt;"", 'Application Form'!$B$2, "")</f>
        <v/>
      </c>
      <c r="I232" t="str">
        <f>IF(F232&lt;&gt;"", 'Application Form'!$B$3, "")</f>
        <v/>
      </c>
      <c r="J232" t="str">
        <f>IF(F233&lt;&gt;"", 'Application Form'!$B$7, "")</f>
        <v/>
      </c>
      <c r="L232" t="str">
        <f>IF('Application Form'!C243="", "", 'Application Form'!C243)</f>
        <v/>
      </c>
      <c r="M232" t="str">
        <f>IF('Application Form'!E243="", "", 'Application Form'!E243)</f>
        <v/>
      </c>
      <c r="N232" t="str">
        <f>IF('Application Form'!D243="", "", 'Application Form'!D243)</f>
        <v/>
      </c>
      <c r="O232" t="str">
        <f>IF('Application Form'!G243="", "", 'Application Form'!G243)</f>
        <v/>
      </c>
      <c r="P232" t="str">
        <f>IF('Application Form'!H243="", "", 'Application Form'!H243)</f>
        <v/>
      </c>
      <c r="AA232" t="str">
        <f t="shared" si="7"/>
        <v/>
      </c>
      <c r="AH232" t="str">
        <f>IF(D232&lt;&gt;"", IF('Application Form'!$E$6=0, "", 'Application Form'!$E$6), "")</f>
        <v/>
      </c>
      <c r="AI232" t="str">
        <f>'Application Form'!K243&amp;
IF(AND('Application Form'!M243&lt;&gt;"", 'Application Form'!M243&lt;&gt;0), "+" &amp; 'Application Form'!M243, "") &amp;
IF(AND('Application Form'!O243&lt;&gt;"", 'Application Form'!O243&lt;&gt;0), "+" &amp; 'Application Form'!O243, "")</f>
        <v/>
      </c>
    </row>
    <row r="233" spans="2:35">
      <c r="B233" t="str">
        <f>IF(G233&lt;&gt;"", 'Application Form'!$E$2, "")</f>
        <v/>
      </c>
      <c r="D233" t="str">
        <f t="shared" si="6"/>
        <v/>
      </c>
      <c r="E233" t="str">
        <f>IF(F233&lt;&gt;"", 'Application Form'!$B$5, "")</f>
        <v/>
      </c>
      <c r="F233" t="str">
        <f>IF('Application Form'!B244="", "", 'Application Form'!B244)</f>
        <v/>
      </c>
      <c r="G233" t="str">
        <f>IF('Application Form'!I244="Genotype 85K","WBYS 85K",IF(AND('Application Form'!I244="Standalone Tests",OR(ISNUMBER(MATCH('Application Form'!K244,ProfileCodes,0)),ISNUMBER(MATCH('Application Form'!M244,ProfileCodes,0)),ISNUMBER(MATCH('Application Form'!O244,ProfileCodes,0)))),"WBYS 85K No Profile",IF('Application Form'!I244="Standalone Tests","WBYS 85K No Chip","")))</f>
        <v/>
      </c>
      <c r="H233" t="str">
        <f>IF(F233&lt;&gt;"", 'Application Form'!$B$2, "")</f>
        <v/>
      </c>
      <c r="I233" t="str">
        <f>IF(F233&lt;&gt;"", 'Application Form'!$B$3, "")</f>
        <v/>
      </c>
      <c r="J233" t="str">
        <f>IF(F234&lt;&gt;"", 'Application Form'!$B$7, "")</f>
        <v/>
      </c>
      <c r="L233" t="str">
        <f>IF('Application Form'!C244="", "", 'Application Form'!C244)</f>
        <v/>
      </c>
      <c r="M233" t="str">
        <f>IF('Application Form'!E244="", "", 'Application Form'!E244)</f>
        <v/>
      </c>
      <c r="N233" t="str">
        <f>IF('Application Form'!D244="", "", 'Application Form'!D244)</f>
        <v/>
      </c>
      <c r="O233" t="str">
        <f>IF('Application Form'!G244="", "", 'Application Form'!G244)</f>
        <v/>
      </c>
      <c r="P233" t="str">
        <f>IF('Application Form'!H244="", "", 'Application Form'!H244)</f>
        <v/>
      </c>
      <c r="AA233" t="str">
        <f t="shared" si="7"/>
        <v/>
      </c>
      <c r="AH233" t="str">
        <f>IF(D233&lt;&gt;"", IF('Application Form'!$E$6=0, "", 'Application Form'!$E$6), "")</f>
        <v/>
      </c>
      <c r="AI233" t="str">
        <f>'Application Form'!K244&amp;
IF(AND('Application Form'!M244&lt;&gt;"", 'Application Form'!M244&lt;&gt;0), "+" &amp; 'Application Form'!M244, "") &amp;
IF(AND('Application Form'!O244&lt;&gt;"", 'Application Form'!O244&lt;&gt;0), "+" &amp; 'Application Form'!O244, "")</f>
        <v/>
      </c>
    </row>
    <row r="234" spans="2:35">
      <c r="B234" t="str">
        <f>IF(G234&lt;&gt;"", 'Application Form'!$E$2, "")</f>
        <v/>
      </c>
      <c r="D234" t="str">
        <f t="shared" si="6"/>
        <v/>
      </c>
      <c r="E234" t="str">
        <f>IF(F234&lt;&gt;"", 'Application Form'!$B$5, "")</f>
        <v/>
      </c>
      <c r="F234" t="str">
        <f>IF('Application Form'!B245="", "", 'Application Form'!B245)</f>
        <v/>
      </c>
      <c r="G234" t="str">
        <f>IF('Application Form'!I245="Genotype 85K","WBYS 85K",IF(AND('Application Form'!I245="Standalone Tests",OR(ISNUMBER(MATCH('Application Form'!K245,ProfileCodes,0)),ISNUMBER(MATCH('Application Form'!M245,ProfileCodes,0)),ISNUMBER(MATCH('Application Form'!O245,ProfileCodes,0)))),"WBYS 85K No Profile",IF('Application Form'!I245="Standalone Tests","WBYS 85K No Chip","")))</f>
        <v/>
      </c>
      <c r="H234" t="str">
        <f>IF(F234&lt;&gt;"", 'Application Form'!$B$2, "")</f>
        <v/>
      </c>
      <c r="I234" t="str">
        <f>IF(F234&lt;&gt;"", 'Application Form'!$B$3, "")</f>
        <v/>
      </c>
      <c r="J234" t="str">
        <f>IF(F235&lt;&gt;"", 'Application Form'!$B$7, "")</f>
        <v/>
      </c>
      <c r="L234" t="str">
        <f>IF('Application Form'!C245="", "", 'Application Form'!C245)</f>
        <v/>
      </c>
      <c r="M234" t="str">
        <f>IF('Application Form'!E245="", "", 'Application Form'!E245)</f>
        <v/>
      </c>
      <c r="N234" t="str">
        <f>IF('Application Form'!D245="", "", 'Application Form'!D245)</f>
        <v/>
      </c>
      <c r="O234" t="str">
        <f>IF('Application Form'!G245="", "", 'Application Form'!G245)</f>
        <v/>
      </c>
      <c r="P234" t="str">
        <f>IF('Application Form'!H245="", "", 'Application Form'!H245)</f>
        <v/>
      </c>
      <c r="AA234" t="str">
        <f t="shared" si="7"/>
        <v/>
      </c>
      <c r="AH234" t="str">
        <f>IF(D234&lt;&gt;"", IF('Application Form'!$E$6=0, "", 'Application Form'!$E$6), "")</f>
        <v/>
      </c>
      <c r="AI234" t="str">
        <f>'Application Form'!K245&amp;
IF(AND('Application Form'!M245&lt;&gt;"", 'Application Form'!M245&lt;&gt;0), "+" &amp; 'Application Form'!M245, "") &amp;
IF(AND('Application Form'!O245&lt;&gt;"", 'Application Form'!O245&lt;&gt;0), "+" &amp; 'Application Form'!O245, "")</f>
        <v/>
      </c>
    </row>
    <row r="235" spans="2:35">
      <c r="B235" t="str">
        <f>IF(G235&lt;&gt;"", 'Application Form'!$E$2, "")</f>
        <v/>
      </c>
      <c r="D235" t="str">
        <f t="shared" si="6"/>
        <v/>
      </c>
      <c r="E235" t="str">
        <f>IF(F235&lt;&gt;"", 'Application Form'!$B$5, "")</f>
        <v/>
      </c>
      <c r="F235" t="str">
        <f>IF('Application Form'!B246="", "", 'Application Form'!B246)</f>
        <v/>
      </c>
      <c r="G235" t="str">
        <f>IF('Application Form'!I246="Genotype 85K","WBYS 85K",IF(AND('Application Form'!I246="Standalone Tests",OR(ISNUMBER(MATCH('Application Form'!K246,ProfileCodes,0)),ISNUMBER(MATCH('Application Form'!M246,ProfileCodes,0)),ISNUMBER(MATCH('Application Form'!O246,ProfileCodes,0)))),"WBYS 85K No Profile",IF('Application Form'!I246="Standalone Tests","WBYS 85K No Chip","")))</f>
        <v/>
      </c>
      <c r="H235" t="str">
        <f>IF(F235&lt;&gt;"", 'Application Form'!$B$2, "")</f>
        <v/>
      </c>
      <c r="I235" t="str">
        <f>IF(F235&lt;&gt;"", 'Application Form'!$B$3, "")</f>
        <v/>
      </c>
      <c r="J235" t="str">
        <f>IF(F236&lt;&gt;"", 'Application Form'!$B$7, "")</f>
        <v/>
      </c>
      <c r="L235" t="str">
        <f>IF('Application Form'!C246="", "", 'Application Form'!C246)</f>
        <v/>
      </c>
      <c r="M235" t="str">
        <f>IF('Application Form'!E246="", "", 'Application Form'!E246)</f>
        <v/>
      </c>
      <c r="N235" t="str">
        <f>IF('Application Form'!D246="", "", 'Application Form'!D246)</f>
        <v/>
      </c>
      <c r="O235" t="str">
        <f>IF('Application Form'!G246="", "", 'Application Form'!G246)</f>
        <v/>
      </c>
      <c r="P235" t="str">
        <f>IF('Application Form'!H246="", "", 'Application Form'!H246)</f>
        <v/>
      </c>
      <c r="AA235" t="str">
        <f t="shared" si="7"/>
        <v/>
      </c>
      <c r="AH235" t="str">
        <f>IF(D235&lt;&gt;"", IF('Application Form'!$E$6=0, "", 'Application Form'!$E$6), "")</f>
        <v/>
      </c>
      <c r="AI235" t="str">
        <f>'Application Form'!K246&amp;
IF(AND('Application Form'!M246&lt;&gt;"", 'Application Form'!M246&lt;&gt;0), "+" &amp; 'Application Form'!M246, "") &amp;
IF(AND('Application Form'!O246&lt;&gt;"", 'Application Form'!O246&lt;&gt;0), "+" &amp; 'Application Form'!O246, "")</f>
        <v/>
      </c>
    </row>
    <row r="236" spans="2:35">
      <c r="B236" t="str">
        <f>IF(G236&lt;&gt;"", 'Application Form'!$E$2, "")</f>
        <v/>
      </c>
      <c r="D236" t="str">
        <f t="shared" si="6"/>
        <v/>
      </c>
      <c r="E236" t="str">
        <f>IF(F236&lt;&gt;"", 'Application Form'!$B$5, "")</f>
        <v/>
      </c>
      <c r="F236" t="str">
        <f>IF('Application Form'!B247="", "", 'Application Form'!B247)</f>
        <v/>
      </c>
      <c r="G236" t="str">
        <f>IF('Application Form'!I247="Genotype 85K","WBYS 85K",IF(AND('Application Form'!I247="Standalone Tests",OR(ISNUMBER(MATCH('Application Form'!K247,ProfileCodes,0)),ISNUMBER(MATCH('Application Form'!M247,ProfileCodes,0)),ISNUMBER(MATCH('Application Form'!O247,ProfileCodes,0)))),"WBYS 85K No Profile",IF('Application Form'!I247="Standalone Tests","WBYS 85K No Chip","")))</f>
        <v/>
      </c>
      <c r="H236" t="str">
        <f>IF(F236&lt;&gt;"", 'Application Form'!$B$2, "")</f>
        <v/>
      </c>
      <c r="I236" t="str">
        <f>IF(F236&lt;&gt;"", 'Application Form'!$B$3, "")</f>
        <v/>
      </c>
      <c r="J236" t="str">
        <f>IF(F237&lt;&gt;"", 'Application Form'!$B$7, "")</f>
        <v/>
      </c>
      <c r="L236" t="str">
        <f>IF('Application Form'!C247="", "", 'Application Form'!C247)</f>
        <v/>
      </c>
      <c r="M236" t="str">
        <f>IF('Application Form'!E247="", "", 'Application Form'!E247)</f>
        <v/>
      </c>
      <c r="N236" t="str">
        <f>IF('Application Form'!D247="", "", 'Application Form'!D247)</f>
        <v/>
      </c>
      <c r="O236" t="str">
        <f>IF('Application Form'!G247="", "", 'Application Form'!G247)</f>
        <v/>
      </c>
      <c r="P236" t="str">
        <f>IF('Application Form'!H247="", "", 'Application Form'!H247)</f>
        <v/>
      </c>
      <c r="AA236" t="str">
        <f t="shared" si="7"/>
        <v/>
      </c>
      <c r="AH236" t="str">
        <f>IF(D236&lt;&gt;"", IF('Application Form'!$E$6=0, "", 'Application Form'!$E$6), "")</f>
        <v/>
      </c>
      <c r="AI236" t="str">
        <f>'Application Form'!K247&amp;
IF(AND('Application Form'!M247&lt;&gt;"", 'Application Form'!M247&lt;&gt;0), "+" &amp; 'Application Form'!M247, "") &amp;
IF(AND('Application Form'!O247&lt;&gt;"", 'Application Form'!O247&lt;&gt;0), "+" &amp; 'Application Form'!O247, "")</f>
        <v/>
      </c>
    </row>
    <row r="237" spans="2:35">
      <c r="B237" t="str">
        <f>IF(G237&lt;&gt;"", 'Application Form'!$E$2, "")</f>
        <v/>
      </c>
      <c r="D237" t="str">
        <f t="shared" si="6"/>
        <v/>
      </c>
      <c r="E237" t="str">
        <f>IF(F237&lt;&gt;"", 'Application Form'!$B$5, "")</f>
        <v/>
      </c>
      <c r="F237" t="str">
        <f>IF('Application Form'!B248="", "", 'Application Form'!B248)</f>
        <v/>
      </c>
      <c r="G237" t="str">
        <f>IF('Application Form'!I248="Genotype 85K","WBYS 85K",IF(AND('Application Form'!I248="Standalone Tests",OR(ISNUMBER(MATCH('Application Form'!K248,ProfileCodes,0)),ISNUMBER(MATCH('Application Form'!M248,ProfileCodes,0)),ISNUMBER(MATCH('Application Form'!O248,ProfileCodes,0)))),"WBYS 85K No Profile",IF('Application Form'!I248="Standalone Tests","WBYS 85K No Chip","")))</f>
        <v/>
      </c>
      <c r="H237" t="str">
        <f>IF(F237&lt;&gt;"", 'Application Form'!$B$2, "")</f>
        <v/>
      </c>
      <c r="I237" t="str">
        <f>IF(F237&lt;&gt;"", 'Application Form'!$B$3, "")</f>
        <v/>
      </c>
      <c r="J237" t="str">
        <f>IF(F238&lt;&gt;"", 'Application Form'!$B$7, "")</f>
        <v/>
      </c>
      <c r="L237" t="str">
        <f>IF('Application Form'!C248="", "", 'Application Form'!C248)</f>
        <v/>
      </c>
      <c r="M237" t="str">
        <f>IF('Application Form'!E248="", "", 'Application Form'!E248)</f>
        <v/>
      </c>
      <c r="N237" t="str">
        <f>IF('Application Form'!D248="", "", 'Application Form'!D248)</f>
        <v/>
      </c>
      <c r="O237" t="str">
        <f>IF('Application Form'!G248="", "", 'Application Form'!G248)</f>
        <v/>
      </c>
      <c r="P237" t="str">
        <f>IF('Application Form'!H248="", "", 'Application Form'!H248)</f>
        <v/>
      </c>
      <c r="AA237" t="str">
        <f t="shared" si="7"/>
        <v/>
      </c>
      <c r="AH237" t="str">
        <f>IF(D237&lt;&gt;"", IF('Application Form'!$E$6=0, "", 'Application Form'!$E$6), "")</f>
        <v/>
      </c>
      <c r="AI237" t="str">
        <f>'Application Form'!K248&amp;
IF(AND('Application Form'!M248&lt;&gt;"", 'Application Form'!M248&lt;&gt;0), "+" &amp; 'Application Form'!M248, "") &amp;
IF(AND('Application Form'!O248&lt;&gt;"", 'Application Form'!O248&lt;&gt;0), "+" &amp; 'Application Form'!O248, "")</f>
        <v/>
      </c>
    </row>
    <row r="238" spans="2:35">
      <c r="B238" t="str">
        <f>IF(G238&lt;&gt;"", 'Application Form'!$E$2, "")</f>
        <v/>
      </c>
      <c r="D238" t="str">
        <f t="shared" si="6"/>
        <v/>
      </c>
      <c r="E238" t="str">
        <f>IF(F238&lt;&gt;"", 'Application Form'!$B$5, "")</f>
        <v/>
      </c>
      <c r="F238" t="str">
        <f>IF('Application Form'!B249="", "", 'Application Form'!B249)</f>
        <v/>
      </c>
      <c r="G238" t="str">
        <f>IF('Application Form'!I249="Genotype 85K","WBYS 85K",IF(AND('Application Form'!I249="Standalone Tests",OR(ISNUMBER(MATCH('Application Form'!K249,ProfileCodes,0)),ISNUMBER(MATCH('Application Form'!M249,ProfileCodes,0)),ISNUMBER(MATCH('Application Form'!O249,ProfileCodes,0)))),"WBYS 85K No Profile",IF('Application Form'!I249="Standalone Tests","WBYS 85K No Chip","")))</f>
        <v/>
      </c>
      <c r="H238" t="str">
        <f>IF(F238&lt;&gt;"", 'Application Form'!$B$2, "")</f>
        <v/>
      </c>
      <c r="I238" t="str">
        <f>IF(F238&lt;&gt;"", 'Application Form'!$B$3, "")</f>
        <v/>
      </c>
      <c r="J238" t="str">
        <f>IF(F239&lt;&gt;"", 'Application Form'!$B$7, "")</f>
        <v/>
      </c>
      <c r="L238" t="str">
        <f>IF('Application Form'!C249="", "", 'Application Form'!C249)</f>
        <v/>
      </c>
      <c r="M238" t="str">
        <f>IF('Application Form'!E249="", "", 'Application Form'!E249)</f>
        <v/>
      </c>
      <c r="N238" t="str">
        <f>IF('Application Form'!D249="", "", 'Application Form'!D249)</f>
        <v/>
      </c>
      <c r="O238" t="str">
        <f>IF('Application Form'!G249="", "", 'Application Form'!G249)</f>
        <v/>
      </c>
      <c r="P238" t="str">
        <f>IF('Application Form'!H249="", "", 'Application Form'!H249)</f>
        <v/>
      </c>
      <c r="AA238" t="str">
        <f t="shared" si="7"/>
        <v/>
      </c>
      <c r="AH238" t="str">
        <f>IF(D238&lt;&gt;"", IF('Application Form'!$E$6=0, "", 'Application Form'!$E$6), "")</f>
        <v/>
      </c>
      <c r="AI238" t="str">
        <f>'Application Form'!K249&amp;
IF(AND('Application Form'!M249&lt;&gt;"", 'Application Form'!M249&lt;&gt;0), "+" &amp; 'Application Form'!M249, "") &amp;
IF(AND('Application Form'!O249&lt;&gt;"", 'Application Form'!O249&lt;&gt;0), "+" &amp; 'Application Form'!O249, "")</f>
        <v/>
      </c>
    </row>
    <row r="239" spans="2:35">
      <c r="B239" t="str">
        <f>IF(G239&lt;&gt;"", 'Application Form'!$E$2, "")</f>
        <v/>
      </c>
      <c r="D239" t="str">
        <f t="shared" si="6"/>
        <v/>
      </c>
      <c r="E239" t="str">
        <f>IF(F239&lt;&gt;"", 'Application Form'!$B$5, "")</f>
        <v/>
      </c>
      <c r="F239" t="str">
        <f>IF('Application Form'!B250="", "", 'Application Form'!B250)</f>
        <v/>
      </c>
      <c r="G239" t="str">
        <f>IF('Application Form'!I250="Genotype 85K","WBYS 85K",IF(AND('Application Form'!I250="Standalone Tests",OR(ISNUMBER(MATCH('Application Form'!K250,ProfileCodes,0)),ISNUMBER(MATCH('Application Form'!M250,ProfileCodes,0)),ISNUMBER(MATCH('Application Form'!O250,ProfileCodes,0)))),"WBYS 85K No Profile",IF('Application Form'!I250="Standalone Tests","WBYS 85K No Chip","")))</f>
        <v/>
      </c>
      <c r="H239" t="str">
        <f>IF(F239&lt;&gt;"", 'Application Form'!$B$2, "")</f>
        <v/>
      </c>
      <c r="I239" t="str">
        <f>IF(F239&lt;&gt;"", 'Application Form'!$B$3, "")</f>
        <v/>
      </c>
      <c r="J239" t="str">
        <f>IF(F240&lt;&gt;"", 'Application Form'!$B$7, "")</f>
        <v/>
      </c>
      <c r="L239" t="str">
        <f>IF('Application Form'!C250="", "", 'Application Form'!C250)</f>
        <v/>
      </c>
      <c r="M239" t="str">
        <f>IF('Application Form'!E250="", "", 'Application Form'!E250)</f>
        <v/>
      </c>
      <c r="N239" t="str">
        <f>IF('Application Form'!D250="", "", 'Application Form'!D250)</f>
        <v/>
      </c>
      <c r="O239" t="str">
        <f>IF('Application Form'!G250="", "", 'Application Form'!G250)</f>
        <v/>
      </c>
      <c r="P239" t="str">
        <f>IF('Application Form'!H250="", "", 'Application Form'!H250)</f>
        <v/>
      </c>
      <c r="AA239" t="str">
        <f t="shared" si="7"/>
        <v/>
      </c>
      <c r="AH239" t="str">
        <f>IF(D239&lt;&gt;"", IF('Application Form'!$E$6=0, "", 'Application Form'!$E$6), "")</f>
        <v/>
      </c>
      <c r="AI239" t="str">
        <f>'Application Form'!K250&amp;
IF(AND('Application Form'!M250&lt;&gt;"", 'Application Form'!M250&lt;&gt;0), "+" &amp; 'Application Form'!M250, "") &amp;
IF(AND('Application Form'!O250&lt;&gt;"", 'Application Form'!O250&lt;&gt;0), "+" &amp; 'Application Form'!O250, "")</f>
        <v/>
      </c>
    </row>
    <row r="240" spans="2:35">
      <c r="B240" t="str">
        <f>IF(G240&lt;&gt;"", 'Application Form'!$E$2, "")</f>
        <v/>
      </c>
      <c r="D240" t="str">
        <f t="shared" si="6"/>
        <v/>
      </c>
      <c r="E240" t="str">
        <f>IF(F240&lt;&gt;"", 'Application Form'!$B$5, "")</f>
        <v/>
      </c>
      <c r="F240" t="str">
        <f>IF('Application Form'!B251="", "", 'Application Form'!B251)</f>
        <v/>
      </c>
      <c r="G240" t="str">
        <f>IF('Application Form'!I251="Genotype 85K","WBYS 85K",IF(AND('Application Form'!I251="Standalone Tests",OR(ISNUMBER(MATCH('Application Form'!K251,ProfileCodes,0)),ISNUMBER(MATCH('Application Form'!M251,ProfileCodes,0)),ISNUMBER(MATCH('Application Form'!O251,ProfileCodes,0)))),"WBYS 85K No Profile",IF('Application Form'!I251="Standalone Tests","WBYS 85K No Chip","")))</f>
        <v/>
      </c>
      <c r="H240" t="str">
        <f>IF(F240&lt;&gt;"", 'Application Form'!$B$2, "")</f>
        <v/>
      </c>
      <c r="I240" t="str">
        <f>IF(F240&lt;&gt;"", 'Application Form'!$B$3, "")</f>
        <v/>
      </c>
      <c r="J240" t="str">
        <f>IF(F241&lt;&gt;"", 'Application Form'!$B$7, "")</f>
        <v/>
      </c>
      <c r="L240" t="str">
        <f>IF('Application Form'!C251="", "", 'Application Form'!C251)</f>
        <v/>
      </c>
      <c r="M240" t="str">
        <f>IF('Application Form'!E251="", "", 'Application Form'!E251)</f>
        <v/>
      </c>
      <c r="N240" t="str">
        <f>IF('Application Form'!D251="", "", 'Application Form'!D251)</f>
        <v/>
      </c>
      <c r="O240" t="str">
        <f>IF('Application Form'!G251="", "", 'Application Form'!G251)</f>
        <v/>
      </c>
      <c r="P240" t="str">
        <f>IF('Application Form'!H251="", "", 'Application Form'!H251)</f>
        <v/>
      </c>
      <c r="AA240" t="str">
        <f t="shared" si="7"/>
        <v/>
      </c>
      <c r="AH240" t="str">
        <f>IF(D240&lt;&gt;"", IF('Application Form'!$E$6=0, "", 'Application Form'!$E$6), "")</f>
        <v/>
      </c>
      <c r="AI240" t="str">
        <f>'Application Form'!K251&amp;
IF(AND('Application Form'!M251&lt;&gt;"", 'Application Form'!M251&lt;&gt;0), "+" &amp; 'Application Form'!M251, "") &amp;
IF(AND('Application Form'!O251&lt;&gt;"", 'Application Form'!O251&lt;&gt;0), "+" &amp; 'Application Form'!O251, "")</f>
        <v/>
      </c>
    </row>
    <row r="241" spans="2:35">
      <c r="B241" t="str">
        <f>IF(G241&lt;&gt;"", 'Application Form'!$E$2, "")</f>
        <v/>
      </c>
      <c r="D241" t="str">
        <f t="shared" si="6"/>
        <v/>
      </c>
      <c r="E241" t="str">
        <f>IF(F241&lt;&gt;"", 'Application Form'!$B$5, "")</f>
        <v/>
      </c>
      <c r="F241" t="str">
        <f>IF('Application Form'!B252="", "", 'Application Form'!B252)</f>
        <v/>
      </c>
      <c r="G241" t="str">
        <f>IF('Application Form'!I252="Genotype 85K","WBYS 85K",IF(AND('Application Form'!I252="Standalone Tests",OR(ISNUMBER(MATCH('Application Form'!K252,ProfileCodes,0)),ISNUMBER(MATCH('Application Form'!M252,ProfileCodes,0)),ISNUMBER(MATCH('Application Form'!O252,ProfileCodes,0)))),"WBYS 85K No Profile",IF('Application Form'!I252="Standalone Tests","WBYS 85K No Chip","")))</f>
        <v/>
      </c>
      <c r="H241" t="str">
        <f>IF(F241&lt;&gt;"", 'Application Form'!$B$2, "")</f>
        <v/>
      </c>
      <c r="I241" t="str">
        <f>IF(F241&lt;&gt;"", 'Application Form'!$B$3, "")</f>
        <v/>
      </c>
      <c r="J241" t="str">
        <f>IF(F242&lt;&gt;"", 'Application Form'!$B$7, "")</f>
        <v/>
      </c>
      <c r="L241" t="str">
        <f>IF('Application Form'!C252="", "", 'Application Form'!C252)</f>
        <v/>
      </c>
      <c r="M241" t="str">
        <f>IF('Application Form'!E252="", "", 'Application Form'!E252)</f>
        <v/>
      </c>
      <c r="N241" t="str">
        <f>IF('Application Form'!D252="", "", 'Application Form'!D252)</f>
        <v/>
      </c>
      <c r="O241" t="str">
        <f>IF('Application Form'!G252="", "", 'Application Form'!G252)</f>
        <v/>
      </c>
      <c r="P241" t="str">
        <f>IF('Application Form'!H252="", "", 'Application Form'!H252)</f>
        <v/>
      </c>
      <c r="AA241" t="str">
        <f t="shared" si="7"/>
        <v/>
      </c>
      <c r="AH241" t="str">
        <f>IF(D241&lt;&gt;"", IF('Application Form'!$E$6=0, "", 'Application Form'!$E$6), "")</f>
        <v/>
      </c>
      <c r="AI241" t="str">
        <f>'Application Form'!K252&amp;
IF(AND('Application Form'!M252&lt;&gt;"", 'Application Form'!M252&lt;&gt;0), "+" &amp; 'Application Form'!M252, "") &amp;
IF(AND('Application Form'!O252&lt;&gt;"", 'Application Form'!O252&lt;&gt;0), "+" &amp; 'Application Form'!O252, "")</f>
        <v/>
      </c>
    </row>
    <row r="242" spans="2:35">
      <c r="B242" t="str">
        <f>IF(G242&lt;&gt;"", 'Application Form'!$E$2, "")</f>
        <v/>
      </c>
      <c r="D242" t="str">
        <f t="shared" si="6"/>
        <v/>
      </c>
      <c r="E242" t="str">
        <f>IF(F242&lt;&gt;"", 'Application Form'!$B$5, "")</f>
        <v/>
      </c>
      <c r="F242" t="str">
        <f>IF('Application Form'!B253="", "", 'Application Form'!B253)</f>
        <v/>
      </c>
      <c r="G242" t="str">
        <f>IF('Application Form'!I253="Genotype 85K","WBYS 85K",IF(AND('Application Form'!I253="Standalone Tests",OR(ISNUMBER(MATCH('Application Form'!K253,ProfileCodes,0)),ISNUMBER(MATCH('Application Form'!M253,ProfileCodes,0)),ISNUMBER(MATCH('Application Form'!O253,ProfileCodes,0)))),"WBYS 85K No Profile",IF('Application Form'!I253="Standalone Tests","WBYS 85K No Chip","")))</f>
        <v/>
      </c>
      <c r="H242" t="str">
        <f>IF(F242&lt;&gt;"", 'Application Form'!$B$2, "")</f>
        <v/>
      </c>
      <c r="I242" t="str">
        <f>IF(F242&lt;&gt;"", 'Application Form'!$B$3, "")</f>
        <v/>
      </c>
      <c r="J242" t="str">
        <f>IF(F243&lt;&gt;"", 'Application Form'!$B$7, "")</f>
        <v/>
      </c>
      <c r="L242" t="str">
        <f>IF('Application Form'!C253="", "", 'Application Form'!C253)</f>
        <v/>
      </c>
      <c r="M242" t="str">
        <f>IF('Application Form'!E253="", "", 'Application Form'!E253)</f>
        <v/>
      </c>
      <c r="N242" t="str">
        <f>IF('Application Form'!D253="", "", 'Application Form'!D253)</f>
        <v/>
      </c>
      <c r="O242" t="str">
        <f>IF('Application Form'!G253="", "", 'Application Form'!G253)</f>
        <v/>
      </c>
      <c r="P242" t="str">
        <f>IF('Application Form'!H253="", "", 'Application Form'!H253)</f>
        <v/>
      </c>
      <c r="AA242" t="str">
        <f t="shared" si="7"/>
        <v/>
      </c>
      <c r="AH242" t="str">
        <f>IF(D242&lt;&gt;"", IF('Application Form'!$E$6=0, "", 'Application Form'!$E$6), "")</f>
        <v/>
      </c>
      <c r="AI242" t="str">
        <f>'Application Form'!K253&amp;
IF(AND('Application Form'!M253&lt;&gt;"", 'Application Form'!M253&lt;&gt;0), "+" &amp; 'Application Form'!M253, "") &amp;
IF(AND('Application Form'!O253&lt;&gt;"", 'Application Form'!O253&lt;&gt;0), "+" &amp; 'Application Form'!O253, "")</f>
        <v/>
      </c>
    </row>
    <row r="243" spans="2:35">
      <c r="B243" t="str">
        <f>IF(G243&lt;&gt;"", 'Application Form'!$E$2, "")</f>
        <v/>
      </c>
      <c r="D243" t="str">
        <f t="shared" si="6"/>
        <v/>
      </c>
      <c r="E243" t="str">
        <f>IF(F243&lt;&gt;"", 'Application Form'!$B$5, "")</f>
        <v/>
      </c>
      <c r="F243" t="str">
        <f>IF('Application Form'!B254="", "", 'Application Form'!B254)</f>
        <v/>
      </c>
      <c r="G243" t="str">
        <f>IF('Application Form'!I254="Genotype 85K","WBYS 85K",IF(AND('Application Form'!I254="Standalone Tests",OR(ISNUMBER(MATCH('Application Form'!K254,ProfileCodes,0)),ISNUMBER(MATCH('Application Form'!M254,ProfileCodes,0)),ISNUMBER(MATCH('Application Form'!O254,ProfileCodes,0)))),"WBYS 85K No Profile",IF('Application Form'!I254="Standalone Tests","WBYS 85K No Chip","")))</f>
        <v/>
      </c>
      <c r="H243" t="str">
        <f>IF(F243&lt;&gt;"", 'Application Form'!$B$2, "")</f>
        <v/>
      </c>
      <c r="I243" t="str">
        <f>IF(F243&lt;&gt;"", 'Application Form'!$B$3, "")</f>
        <v/>
      </c>
      <c r="J243" t="str">
        <f>IF(F244&lt;&gt;"", 'Application Form'!$B$7, "")</f>
        <v/>
      </c>
      <c r="L243" t="str">
        <f>IF('Application Form'!C254="", "", 'Application Form'!C254)</f>
        <v/>
      </c>
      <c r="M243" t="str">
        <f>IF('Application Form'!E254="", "", 'Application Form'!E254)</f>
        <v/>
      </c>
      <c r="N243" t="str">
        <f>IF('Application Form'!D254="", "", 'Application Form'!D254)</f>
        <v/>
      </c>
      <c r="O243" t="str">
        <f>IF('Application Form'!G254="", "", 'Application Form'!G254)</f>
        <v/>
      </c>
      <c r="P243" t="str">
        <f>IF('Application Form'!H254="", "", 'Application Form'!H254)</f>
        <v/>
      </c>
      <c r="AA243" t="str">
        <f t="shared" si="7"/>
        <v/>
      </c>
      <c r="AH243" t="str">
        <f>IF(D243&lt;&gt;"", IF('Application Form'!$E$6=0, "", 'Application Form'!$E$6), "")</f>
        <v/>
      </c>
      <c r="AI243" t="str">
        <f>'Application Form'!K254&amp;
IF(AND('Application Form'!M254&lt;&gt;"", 'Application Form'!M254&lt;&gt;0), "+" &amp; 'Application Form'!M254, "") &amp;
IF(AND('Application Form'!O254&lt;&gt;"", 'Application Form'!O254&lt;&gt;0), "+" &amp; 'Application Form'!O254, "")</f>
        <v/>
      </c>
    </row>
    <row r="244" spans="2:35">
      <c r="B244" t="str">
        <f>IF(G244&lt;&gt;"", 'Application Form'!$E$2, "")</f>
        <v/>
      </c>
      <c r="D244" t="str">
        <f t="shared" si="6"/>
        <v/>
      </c>
      <c r="E244" t="str">
        <f>IF(F244&lt;&gt;"", 'Application Form'!$B$5, "")</f>
        <v/>
      </c>
      <c r="F244" t="str">
        <f>IF('Application Form'!B255="", "", 'Application Form'!B255)</f>
        <v/>
      </c>
      <c r="G244" t="str">
        <f>IF('Application Form'!I255="Genotype 85K","WBYS 85K",IF(AND('Application Form'!I255="Standalone Tests",OR(ISNUMBER(MATCH('Application Form'!K255,ProfileCodes,0)),ISNUMBER(MATCH('Application Form'!M255,ProfileCodes,0)),ISNUMBER(MATCH('Application Form'!O255,ProfileCodes,0)))),"WBYS 85K No Profile",IF('Application Form'!I255="Standalone Tests","WBYS 85K No Chip","")))</f>
        <v/>
      </c>
      <c r="H244" t="str">
        <f>IF(F244&lt;&gt;"", 'Application Form'!$B$2, "")</f>
        <v/>
      </c>
      <c r="I244" t="str">
        <f>IF(F244&lt;&gt;"", 'Application Form'!$B$3, "")</f>
        <v/>
      </c>
      <c r="J244" t="str">
        <f>IF(F245&lt;&gt;"", 'Application Form'!$B$7, "")</f>
        <v/>
      </c>
      <c r="L244" t="str">
        <f>IF('Application Form'!C255="", "", 'Application Form'!C255)</f>
        <v/>
      </c>
      <c r="M244" t="str">
        <f>IF('Application Form'!E255="", "", 'Application Form'!E255)</f>
        <v/>
      </c>
      <c r="N244" t="str">
        <f>IF('Application Form'!D255="", "", 'Application Form'!D255)</f>
        <v/>
      </c>
      <c r="O244" t="str">
        <f>IF('Application Form'!G255="", "", 'Application Form'!G255)</f>
        <v/>
      </c>
      <c r="P244" t="str">
        <f>IF('Application Form'!H255="", "", 'Application Form'!H255)</f>
        <v/>
      </c>
      <c r="AA244" t="str">
        <f t="shared" si="7"/>
        <v/>
      </c>
      <c r="AH244" t="str">
        <f>IF(D244&lt;&gt;"", IF('Application Form'!$E$6=0, "", 'Application Form'!$E$6), "")</f>
        <v/>
      </c>
      <c r="AI244" t="str">
        <f>'Application Form'!K255&amp;
IF(AND('Application Form'!M255&lt;&gt;"", 'Application Form'!M255&lt;&gt;0), "+" &amp; 'Application Form'!M255, "") &amp;
IF(AND('Application Form'!O255&lt;&gt;"", 'Application Form'!O255&lt;&gt;0), "+" &amp; 'Application Form'!O255, "")</f>
        <v/>
      </c>
    </row>
    <row r="245" spans="2:35">
      <c r="B245" t="str">
        <f>IF(G245&lt;&gt;"", 'Application Form'!$E$2, "")</f>
        <v/>
      </c>
      <c r="D245" t="str">
        <f t="shared" si="6"/>
        <v/>
      </c>
      <c r="E245" t="str">
        <f>IF(F245&lt;&gt;"", 'Application Form'!$B$5, "")</f>
        <v/>
      </c>
      <c r="F245" t="str">
        <f>IF('Application Form'!B256="", "", 'Application Form'!B256)</f>
        <v/>
      </c>
      <c r="G245" t="str">
        <f>IF('Application Form'!I256="Genotype 85K","WBYS 85K",IF(AND('Application Form'!I256="Standalone Tests",OR(ISNUMBER(MATCH('Application Form'!K256,ProfileCodes,0)),ISNUMBER(MATCH('Application Form'!M256,ProfileCodes,0)),ISNUMBER(MATCH('Application Form'!O256,ProfileCodes,0)))),"WBYS 85K No Profile",IF('Application Form'!I256="Standalone Tests","WBYS 85K No Chip","")))</f>
        <v/>
      </c>
      <c r="H245" t="str">
        <f>IF(F245&lt;&gt;"", 'Application Form'!$B$2, "")</f>
        <v/>
      </c>
      <c r="I245" t="str">
        <f>IF(F245&lt;&gt;"", 'Application Form'!$B$3, "")</f>
        <v/>
      </c>
      <c r="J245" t="str">
        <f>IF(F246&lt;&gt;"", 'Application Form'!$B$7, "")</f>
        <v/>
      </c>
      <c r="L245" t="str">
        <f>IF('Application Form'!C256="", "", 'Application Form'!C256)</f>
        <v/>
      </c>
      <c r="M245" t="str">
        <f>IF('Application Form'!E256="", "", 'Application Form'!E256)</f>
        <v/>
      </c>
      <c r="N245" t="str">
        <f>IF('Application Form'!D256="", "", 'Application Form'!D256)</f>
        <v/>
      </c>
      <c r="O245" t="str">
        <f>IF('Application Form'!G256="", "", 'Application Form'!G256)</f>
        <v/>
      </c>
      <c r="P245" t="str">
        <f>IF('Application Form'!H256="", "", 'Application Form'!H256)</f>
        <v/>
      </c>
      <c r="AA245" t="str">
        <f t="shared" si="7"/>
        <v/>
      </c>
      <c r="AH245" t="str">
        <f>IF(D245&lt;&gt;"", IF('Application Form'!$E$6=0, "", 'Application Form'!$E$6), "")</f>
        <v/>
      </c>
      <c r="AI245" t="str">
        <f>'Application Form'!K256&amp;
IF(AND('Application Form'!M256&lt;&gt;"", 'Application Form'!M256&lt;&gt;0), "+" &amp; 'Application Form'!M256, "") &amp;
IF(AND('Application Form'!O256&lt;&gt;"", 'Application Form'!O256&lt;&gt;0), "+" &amp; 'Application Form'!O256, "")</f>
        <v/>
      </c>
    </row>
    <row r="246" spans="2:35">
      <c r="B246" t="str">
        <f>IF(G246&lt;&gt;"", 'Application Form'!$E$2, "")</f>
        <v/>
      </c>
      <c r="D246" t="str">
        <f t="shared" si="6"/>
        <v/>
      </c>
      <c r="E246" t="str">
        <f>IF(F246&lt;&gt;"", 'Application Form'!$B$5, "")</f>
        <v/>
      </c>
      <c r="F246" t="str">
        <f>IF('Application Form'!B257="", "", 'Application Form'!B257)</f>
        <v/>
      </c>
      <c r="G246" t="str">
        <f>IF('Application Form'!I257="Genotype 85K","WBYS 85K",IF(AND('Application Form'!I257="Standalone Tests",OR(ISNUMBER(MATCH('Application Form'!K257,ProfileCodes,0)),ISNUMBER(MATCH('Application Form'!M257,ProfileCodes,0)),ISNUMBER(MATCH('Application Form'!O257,ProfileCodes,0)))),"WBYS 85K No Profile",IF('Application Form'!I257="Standalone Tests","WBYS 85K No Chip","")))</f>
        <v/>
      </c>
      <c r="H246" t="str">
        <f>IF(F246&lt;&gt;"", 'Application Form'!$B$2, "")</f>
        <v/>
      </c>
      <c r="I246" t="str">
        <f>IF(F246&lt;&gt;"", 'Application Form'!$B$3, "")</f>
        <v/>
      </c>
      <c r="J246" t="str">
        <f>IF(F247&lt;&gt;"", 'Application Form'!$B$7, "")</f>
        <v/>
      </c>
      <c r="L246" t="str">
        <f>IF('Application Form'!C257="", "", 'Application Form'!C257)</f>
        <v/>
      </c>
      <c r="M246" t="str">
        <f>IF('Application Form'!E257="", "", 'Application Form'!E257)</f>
        <v/>
      </c>
      <c r="N246" t="str">
        <f>IF('Application Form'!D257="", "", 'Application Form'!D257)</f>
        <v/>
      </c>
      <c r="O246" t="str">
        <f>IF('Application Form'!G257="", "", 'Application Form'!G257)</f>
        <v/>
      </c>
      <c r="P246" t="str">
        <f>IF('Application Form'!H257="", "", 'Application Form'!H257)</f>
        <v/>
      </c>
      <c r="AA246" t="str">
        <f t="shared" si="7"/>
        <v/>
      </c>
      <c r="AH246" t="str">
        <f>IF(D246&lt;&gt;"", IF('Application Form'!$E$6=0, "", 'Application Form'!$E$6), "")</f>
        <v/>
      </c>
      <c r="AI246" t="str">
        <f>'Application Form'!K257&amp;
IF(AND('Application Form'!M257&lt;&gt;"", 'Application Form'!M257&lt;&gt;0), "+" &amp; 'Application Form'!M257, "") &amp;
IF(AND('Application Form'!O257&lt;&gt;"", 'Application Form'!O257&lt;&gt;0), "+" &amp; 'Application Form'!O257, "")</f>
        <v/>
      </c>
    </row>
    <row r="247" spans="2:35">
      <c r="B247" t="str">
        <f>IF(G247&lt;&gt;"", 'Application Form'!$E$2, "")</f>
        <v/>
      </c>
      <c r="D247" t="str">
        <f t="shared" si="6"/>
        <v/>
      </c>
      <c r="E247" t="str">
        <f>IF(F247&lt;&gt;"", 'Application Form'!$B$5, "")</f>
        <v/>
      </c>
      <c r="F247" t="str">
        <f>IF('Application Form'!B258="", "", 'Application Form'!B258)</f>
        <v/>
      </c>
      <c r="G247" t="str">
        <f>IF('Application Form'!I258="Genotype 85K","WBYS 85K",IF(AND('Application Form'!I258="Standalone Tests",OR(ISNUMBER(MATCH('Application Form'!K258,ProfileCodes,0)),ISNUMBER(MATCH('Application Form'!M258,ProfileCodes,0)),ISNUMBER(MATCH('Application Form'!O258,ProfileCodes,0)))),"WBYS 85K No Profile",IF('Application Form'!I258="Standalone Tests","WBYS 85K No Chip","")))</f>
        <v/>
      </c>
      <c r="H247" t="str">
        <f>IF(F247&lt;&gt;"", 'Application Form'!$B$2, "")</f>
        <v/>
      </c>
      <c r="I247" t="str">
        <f>IF(F247&lt;&gt;"", 'Application Form'!$B$3, "")</f>
        <v/>
      </c>
      <c r="J247" t="str">
        <f>IF(F248&lt;&gt;"", 'Application Form'!$B$7, "")</f>
        <v/>
      </c>
      <c r="L247" t="str">
        <f>IF('Application Form'!C258="", "", 'Application Form'!C258)</f>
        <v/>
      </c>
      <c r="M247" t="str">
        <f>IF('Application Form'!E258="", "", 'Application Form'!E258)</f>
        <v/>
      </c>
      <c r="N247" t="str">
        <f>IF('Application Form'!D258="", "", 'Application Form'!D258)</f>
        <v/>
      </c>
      <c r="O247" t="str">
        <f>IF('Application Form'!G258="", "", 'Application Form'!G258)</f>
        <v/>
      </c>
      <c r="P247" t="str">
        <f>IF('Application Form'!H258="", "", 'Application Form'!H258)</f>
        <v/>
      </c>
      <c r="AA247" t="str">
        <f t="shared" si="7"/>
        <v/>
      </c>
      <c r="AH247" t="str">
        <f>IF(D247&lt;&gt;"", IF('Application Form'!$E$6=0, "", 'Application Form'!$E$6), "")</f>
        <v/>
      </c>
      <c r="AI247" t="str">
        <f>'Application Form'!K258&amp;
IF(AND('Application Form'!M258&lt;&gt;"", 'Application Form'!M258&lt;&gt;0), "+" &amp; 'Application Form'!M258, "") &amp;
IF(AND('Application Form'!O258&lt;&gt;"", 'Application Form'!O258&lt;&gt;0), "+" &amp; 'Application Form'!O258, "")</f>
        <v/>
      </c>
    </row>
    <row r="248" spans="2:35">
      <c r="B248" t="str">
        <f>IF(G248&lt;&gt;"", 'Application Form'!$E$2, "")</f>
        <v/>
      </c>
      <c r="D248" t="str">
        <f t="shared" si="6"/>
        <v/>
      </c>
      <c r="E248" t="str">
        <f>IF(F248&lt;&gt;"", 'Application Form'!$B$5, "")</f>
        <v/>
      </c>
      <c r="F248" t="str">
        <f>IF('Application Form'!B259="", "", 'Application Form'!B259)</f>
        <v/>
      </c>
      <c r="G248" t="str">
        <f>IF('Application Form'!I259="Genotype 85K","WBYS 85K",IF(AND('Application Form'!I259="Standalone Tests",OR(ISNUMBER(MATCH('Application Form'!K259,ProfileCodes,0)),ISNUMBER(MATCH('Application Form'!M259,ProfileCodes,0)),ISNUMBER(MATCH('Application Form'!O259,ProfileCodes,0)))),"WBYS 85K No Profile",IF('Application Form'!I259="Standalone Tests","WBYS 85K No Chip","")))</f>
        <v/>
      </c>
      <c r="H248" t="str">
        <f>IF(F248&lt;&gt;"", 'Application Form'!$B$2, "")</f>
        <v/>
      </c>
      <c r="I248" t="str">
        <f>IF(F248&lt;&gt;"", 'Application Form'!$B$3, "")</f>
        <v/>
      </c>
      <c r="J248" t="str">
        <f>IF(F249&lt;&gt;"", 'Application Form'!$B$7, "")</f>
        <v/>
      </c>
      <c r="L248" t="str">
        <f>IF('Application Form'!C259="", "", 'Application Form'!C259)</f>
        <v/>
      </c>
      <c r="M248" t="str">
        <f>IF('Application Form'!E259="", "", 'Application Form'!E259)</f>
        <v/>
      </c>
      <c r="N248" t="str">
        <f>IF('Application Form'!D259="", "", 'Application Form'!D259)</f>
        <v/>
      </c>
      <c r="O248" t="str">
        <f>IF('Application Form'!G259="", "", 'Application Form'!G259)</f>
        <v/>
      </c>
      <c r="P248" t="str">
        <f>IF('Application Form'!H259="", "", 'Application Form'!H259)</f>
        <v/>
      </c>
      <c r="AA248" t="str">
        <f t="shared" si="7"/>
        <v/>
      </c>
      <c r="AH248" t="str">
        <f>IF(D248&lt;&gt;"", IF('Application Form'!$E$6=0, "", 'Application Form'!$E$6), "")</f>
        <v/>
      </c>
      <c r="AI248" t="str">
        <f>'Application Form'!K259&amp;
IF(AND('Application Form'!M259&lt;&gt;"", 'Application Form'!M259&lt;&gt;0), "+" &amp; 'Application Form'!M259, "") &amp;
IF(AND('Application Form'!O259&lt;&gt;"", 'Application Form'!O259&lt;&gt;0), "+" &amp; 'Application Form'!O259, "")</f>
        <v/>
      </c>
    </row>
    <row r="249" spans="2:35">
      <c r="B249" t="str">
        <f>IF(G249&lt;&gt;"", 'Application Form'!$E$2, "")</f>
        <v/>
      </c>
      <c r="D249" t="str">
        <f t="shared" si="6"/>
        <v/>
      </c>
      <c r="E249" t="str">
        <f>IF(F249&lt;&gt;"", 'Application Form'!$B$5, "")</f>
        <v/>
      </c>
      <c r="F249" t="str">
        <f>IF('Application Form'!B260="", "", 'Application Form'!B260)</f>
        <v/>
      </c>
      <c r="G249" t="str">
        <f>IF('Application Form'!I260="Genotype 85K","WBYS 85K",IF(AND('Application Form'!I260="Standalone Tests",OR(ISNUMBER(MATCH('Application Form'!K260,ProfileCodes,0)),ISNUMBER(MATCH('Application Form'!M260,ProfileCodes,0)),ISNUMBER(MATCH('Application Form'!O260,ProfileCodes,0)))),"WBYS 85K No Profile",IF('Application Form'!I260="Standalone Tests","WBYS 85K No Chip","")))</f>
        <v/>
      </c>
      <c r="H249" t="str">
        <f>IF(F249&lt;&gt;"", 'Application Form'!$B$2, "")</f>
        <v/>
      </c>
      <c r="I249" t="str">
        <f>IF(F249&lt;&gt;"", 'Application Form'!$B$3, "")</f>
        <v/>
      </c>
      <c r="J249" t="str">
        <f>IF(F250&lt;&gt;"", 'Application Form'!$B$7, "")</f>
        <v/>
      </c>
      <c r="L249" t="str">
        <f>IF('Application Form'!C260="", "", 'Application Form'!C260)</f>
        <v/>
      </c>
      <c r="M249" t="str">
        <f>IF('Application Form'!E260="", "", 'Application Form'!E260)</f>
        <v/>
      </c>
      <c r="N249" t="str">
        <f>IF('Application Form'!D260="", "", 'Application Form'!D260)</f>
        <v/>
      </c>
      <c r="O249" t="str">
        <f>IF('Application Form'!G260="", "", 'Application Form'!G260)</f>
        <v/>
      </c>
      <c r="P249" t="str">
        <f>IF('Application Form'!H260="", "", 'Application Form'!H260)</f>
        <v/>
      </c>
      <c r="AA249" t="str">
        <f t="shared" si="7"/>
        <v/>
      </c>
      <c r="AH249" t="str">
        <f>IF(D249&lt;&gt;"", IF('Application Form'!$E$6=0, "", 'Application Form'!$E$6), "")</f>
        <v/>
      </c>
      <c r="AI249" t="str">
        <f>'Application Form'!K260&amp;
IF(AND('Application Form'!M260&lt;&gt;"", 'Application Form'!M260&lt;&gt;0), "+" &amp; 'Application Form'!M260, "") &amp;
IF(AND('Application Form'!O260&lt;&gt;"", 'Application Form'!O260&lt;&gt;0), "+" &amp; 'Application Form'!O260, "")</f>
        <v/>
      </c>
    </row>
    <row r="250" spans="2:35">
      <c r="B250" t="str">
        <f>IF(G250&lt;&gt;"", 'Application Form'!$E$2, "")</f>
        <v/>
      </c>
      <c r="D250" t="str">
        <f t="shared" si="6"/>
        <v/>
      </c>
      <c r="E250" t="str">
        <f>IF(F250&lt;&gt;"", 'Application Form'!$B$5, "")</f>
        <v/>
      </c>
      <c r="F250" t="str">
        <f>IF('Application Form'!B261="", "", 'Application Form'!B261)</f>
        <v/>
      </c>
      <c r="G250" t="str">
        <f>IF('Application Form'!I261="Genotype 85K","WBYS 85K",IF(AND('Application Form'!I261="Standalone Tests",OR(ISNUMBER(MATCH('Application Form'!K261,ProfileCodes,0)),ISNUMBER(MATCH('Application Form'!M261,ProfileCodes,0)),ISNUMBER(MATCH('Application Form'!O261,ProfileCodes,0)))),"WBYS 85K No Profile",IF('Application Form'!I261="Standalone Tests","WBYS 85K No Chip","")))</f>
        <v/>
      </c>
      <c r="H250" t="str">
        <f>IF(F250&lt;&gt;"", 'Application Form'!$B$2, "")</f>
        <v/>
      </c>
      <c r="I250" t="str">
        <f>IF(F250&lt;&gt;"", 'Application Form'!$B$3, "")</f>
        <v/>
      </c>
      <c r="J250" t="str">
        <f>IF(F251&lt;&gt;"", 'Application Form'!$B$7, "")</f>
        <v/>
      </c>
      <c r="L250" t="str">
        <f>IF('Application Form'!C261="", "", 'Application Form'!C261)</f>
        <v/>
      </c>
      <c r="M250" t="str">
        <f>IF('Application Form'!E261="", "", 'Application Form'!E261)</f>
        <v/>
      </c>
      <c r="N250" t="str">
        <f>IF('Application Form'!D261="", "", 'Application Form'!D261)</f>
        <v/>
      </c>
      <c r="O250" t="str">
        <f>IF('Application Form'!G261="", "", 'Application Form'!G261)</f>
        <v/>
      </c>
      <c r="P250" t="str">
        <f>IF('Application Form'!H261="", "", 'Application Form'!H261)</f>
        <v/>
      </c>
      <c r="AA250" t="str">
        <f t="shared" si="7"/>
        <v/>
      </c>
      <c r="AH250" t="str">
        <f>IF(D250&lt;&gt;"", IF('Application Form'!$E$6=0, "", 'Application Form'!$E$6), "")</f>
        <v/>
      </c>
      <c r="AI250" t="str">
        <f>'Application Form'!K261&amp;
IF(AND('Application Form'!M261&lt;&gt;"", 'Application Form'!M261&lt;&gt;0), "+" &amp; 'Application Form'!M261, "") &amp;
IF(AND('Application Form'!O261&lt;&gt;"", 'Application Form'!O261&lt;&gt;0), "+" &amp; 'Application Form'!O261, "")</f>
        <v/>
      </c>
    </row>
    <row r="251" spans="2:35">
      <c r="B251" t="str">
        <f>IF(G251&lt;&gt;"", 'Application Form'!$E$2, "")</f>
        <v/>
      </c>
      <c r="D251" t="str">
        <f t="shared" si="6"/>
        <v/>
      </c>
      <c r="E251" t="str">
        <f>IF(F251&lt;&gt;"", 'Application Form'!$B$5, "")</f>
        <v/>
      </c>
      <c r="F251" t="str">
        <f>IF('Application Form'!B262="", "", 'Application Form'!B262)</f>
        <v/>
      </c>
      <c r="G251" t="str">
        <f>IF('Application Form'!I262="Genotype 85K","WBYS 85K",IF(AND('Application Form'!I262="Standalone Tests",OR(ISNUMBER(MATCH('Application Form'!K262,ProfileCodes,0)),ISNUMBER(MATCH('Application Form'!M262,ProfileCodes,0)),ISNUMBER(MATCH('Application Form'!O262,ProfileCodes,0)))),"WBYS 85K No Profile",IF('Application Form'!I262="Standalone Tests","WBYS 85K No Chip","")))</f>
        <v/>
      </c>
      <c r="H251" t="str">
        <f>IF(F251&lt;&gt;"", 'Application Form'!$B$2, "")</f>
        <v/>
      </c>
      <c r="I251" t="str">
        <f>IF(F251&lt;&gt;"", 'Application Form'!$B$3, "")</f>
        <v/>
      </c>
      <c r="J251" t="str">
        <f>IF(F252&lt;&gt;"", 'Application Form'!$B$7, "")</f>
        <v/>
      </c>
      <c r="L251" t="str">
        <f>IF('Application Form'!C262="", "", 'Application Form'!C262)</f>
        <v/>
      </c>
      <c r="M251" t="str">
        <f>IF('Application Form'!E262="", "", 'Application Form'!E262)</f>
        <v/>
      </c>
      <c r="N251" t="str">
        <f>IF('Application Form'!D262="", "", 'Application Form'!D262)</f>
        <v/>
      </c>
      <c r="O251" t="str">
        <f>IF('Application Form'!G262="", "", 'Application Form'!G262)</f>
        <v/>
      </c>
      <c r="P251" t="str">
        <f>IF('Application Form'!H262="", "", 'Application Form'!H262)</f>
        <v/>
      </c>
      <c r="AA251" t="str">
        <f t="shared" si="7"/>
        <v/>
      </c>
      <c r="AH251" t="str">
        <f>IF(D251&lt;&gt;"", IF('Application Form'!$E$6=0, "", 'Application Form'!$E$6), "")</f>
        <v/>
      </c>
      <c r="AI251" t="str">
        <f>'Application Form'!K262&amp;
IF(AND('Application Form'!M262&lt;&gt;"", 'Application Form'!M262&lt;&gt;0), "+" &amp; 'Application Form'!M262, "") &amp;
IF(AND('Application Form'!O262&lt;&gt;"", 'Application Form'!O262&lt;&gt;0), "+" &amp; 'Application Form'!O262, "")</f>
        <v/>
      </c>
    </row>
    <row r="252" spans="2:35">
      <c r="B252" t="str">
        <f>IF(G252&lt;&gt;"", 'Application Form'!$E$2, "")</f>
        <v/>
      </c>
      <c r="D252" t="str">
        <f t="shared" si="6"/>
        <v/>
      </c>
      <c r="E252" t="str">
        <f>IF(F252&lt;&gt;"", 'Application Form'!$B$5, "")</f>
        <v/>
      </c>
      <c r="F252" t="str">
        <f>IF('Application Form'!B263="", "", 'Application Form'!B263)</f>
        <v/>
      </c>
      <c r="G252" t="str">
        <f>IF('Application Form'!I263="Genotype 85K","WBYS 85K",IF(AND('Application Form'!I263="Standalone Tests",OR(ISNUMBER(MATCH('Application Form'!K263,ProfileCodes,0)),ISNUMBER(MATCH('Application Form'!M263,ProfileCodes,0)),ISNUMBER(MATCH('Application Form'!O263,ProfileCodes,0)))),"WBYS 85K No Profile",IF('Application Form'!I263="Standalone Tests","WBYS 85K No Chip","")))</f>
        <v/>
      </c>
      <c r="H252" t="str">
        <f>IF(F252&lt;&gt;"", 'Application Form'!$B$2, "")</f>
        <v/>
      </c>
      <c r="I252" t="str">
        <f>IF(F252&lt;&gt;"", 'Application Form'!$B$3, "")</f>
        <v/>
      </c>
      <c r="J252" t="str">
        <f>IF(F253&lt;&gt;"", 'Application Form'!$B$7, "")</f>
        <v/>
      </c>
      <c r="L252" t="str">
        <f>IF('Application Form'!C263="", "", 'Application Form'!C263)</f>
        <v/>
      </c>
      <c r="M252" t="str">
        <f>IF('Application Form'!E263="", "", 'Application Form'!E263)</f>
        <v/>
      </c>
      <c r="N252" t="str">
        <f>IF('Application Form'!D263="", "", 'Application Form'!D263)</f>
        <v/>
      </c>
      <c r="O252" t="str">
        <f>IF('Application Form'!G263="", "", 'Application Form'!G263)</f>
        <v/>
      </c>
      <c r="P252" t="str">
        <f>IF('Application Form'!H263="", "", 'Application Form'!H263)</f>
        <v/>
      </c>
      <c r="AA252" t="str">
        <f t="shared" si="7"/>
        <v/>
      </c>
      <c r="AH252" t="str">
        <f>IF(D252&lt;&gt;"", IF('Application Form'!$E$6=0, "", 'Application Form'!$E$6), "")</f>
        <v/>
      </c>
      <c r="AI252" t="str">
        <f>'Application Form'!K263&amp;
IF(AND('Application Form'!M263&lt;&gt;"", 'Application Form'!M263&lt;&gt;0), "+" &amp; 'Application Form'!M263, "") &amp;
IF(AND('Application Form'!O263&lt;&gt;"", 'Application Form'!O263&lt;&gt;0), "+" &amp; 'Application Form'!O263, "")</f>
        <v/>
      </c>
    </row>
    <row r="253" spans="2:35">
      <c r="B253" t="str">
        <f>IF(G253&lt;&gt;"", 'Application Form'!$E$2, "")</f>
        <v/>
      </c>
      <c r="D253" t="str">
        <f t="shared" si="6"/>
        <v/>
      </c>
      <c r="E253" t="str">
        <f>IF(F253&lt;&gt;"", 'Application Form'!$B$5, "")</f>
        <v/>
      </c>
      <c r="F253" t="str">
        <f>IF('Application Form'!B264="", "", 'Application Form'!B264)</f>
        <v/>
      </c>
      <c r="G253" t="str">
        <f>IF('Application Form'!I264="Genotype 85K","WBYS 85K",IF(AND('Application Form'!I264="Standalone Tests",OR(ISNUMBER(MATCH('Application Form'!K264,ProfileCodes,0)),ISNUMBER(MATCH('Application Form'!M264,ProfileCodes,0)),ISNUMBER(MATCH('Application Form'!O264,ProfileCodes,0)))),"WBYS 85K No Profile",IF('Application Form'!I264="Standalone Tests","WBYS 85K No Chip","")))</f>
        <v/>
      </c>
      <c r="H253" t="str">
        <f>IF(F253&lt;&gt;"", 'Application Form'!$B$2, "")</f>
        <v/>
      </c>
      <c r="I253" t="str">
        <f>IF(F253&lt;&gt;"", 'Application Form'!$B$3, "")</f>
        <v/>
      </c>
      <c r="J253" t="str">
        <f>IF(F254&lt;&gt;"", 'Application Form'!$B$7, "")</f>
        <v/>
      </c>
      <c r="L253" t="str">
        <f>IF('Application Form'!C264="", "", 'Application Form'!C264)</f>
        <v/>
      </c>
      <c r="M253" t="str">
        <f>IF('Application Form'!E264="", "", 'Application Form'!E264)</f>
        <v/>
      </c>
      <c r="N253" t="str">
        <f>IF('Application Form'!D264="", "", 'Application Form'!D264)</f>
        <v/>
      </c>
      <c r="O253" t="str">
        <f>IF('Application Form'!G264="", "", 'Application Form'!G264)</f>
        <v/>
      </c>
      <c r="P253" t="str">
        <f>IF('Application Form'!H264="", "", 'Application Form'!H264)</f>
        <v/>
      </c>
      <c r="AA253" t="str">
        <f t="shared" si="7"/>
        <v/>
      </c>
      <c r="AH253" t="str">
        <f>IF(D253&lt;&gt;"", IF('Application Form'!$E$6=0, "", 'Application Form'!$E$6), "")</f>
        <v/>
      </c>
      <c r="AI253" t="str">
        <f>'Application Form'!K264&amp;
IF(AND('Application Form'!M264&lt;&gt;"", 'Application Form'!M264&lt;&gt;0), "+" &amp; 'Application Form'!M264, "") &amp;
IF(AND('Application Form'!O264&lt;&gt;"", 'Application Form'!O264&lt;&gt;0), "+" &amp; 'Application Form'!O264, "")</f>
        <v/>
      </c>
    </row>
    <row r="254" spans="2:35">
      <c r="B254" t="str">
        <f>IF(G254&lt;&gt;"", 'Application Form'!$E$2, "")</f>
        <v/>
      </c>
      <c r="D254" t="str">
        <f t="shared" si="6"/>
        <v/>
      </c>
      <c r="E254" t="str">
        <f>IF(F254&lt;&gt;"", 'Application Form'!$B$5, "")</f>
        <v/>
      </c>
      <c r="F254" t="str">
        <f>IF('Application Form'!B265="", "", 'Application Form'!B265)</f>
        <v/>
      </c>
      <c r="G254" t="str">
        <f>IF('Application Form'!I265="Genotype 85K","WBYS 85K",IF(AND('Application Form'!I265="Standalone Tests",OR(ISNUMBER(MATCH('Application Form'!K265,ProfileCodes,0)),ISNUMBER(MATCH('Application Form'!M265,ProfileCodes,0)),ISNUMBER(MATCH('Application Form'!O265,ProfileCodes,0)))),"WBYS 85K No Profile",IF('Application Form'!I265="Standalone Tests","WBYS 85K No Chip","")))</f>
        <v/>
      </c>
      <c r="H254" t="str">
        <f>IF(F254&lt;&gt;"", 'Application Form'!$B$2, "")</f>
        <v/>
      </c>
      <c r="I254" t="str">
        <f>IF(F254&lt;&gt;"", 'Application Form'!$B$3, "")</f>
        <v/>
      </c>
      <c r="J254" t="str">
        <f>IF(F255&lt;&gt;"", 'Application Form'!$B$7, "")</f>
        <v/>
      </c>
      <c r="L254" t="str">
        <f>IF('Application Form'!C265="", "", 'Application Form'!C265)</f>
        <v/>
      </c>
      <c r="M254" t="str">
        <f>IF('Application Form'!E265="", "", 'Application Form'!E265)</f>
        <v/>
      </c>
      <c r="N254" t="str">
        <f>IF('Application Form'!D265="", "", 'Application Form'!D265)</f>
        <v/>
      </c>
      <c r="O254" t="str">
        <f>IF('Application Form'!G265="", "", 'Application Form'!G265)</f>
        <v/>
      </c>
      <c r="P254" t="str">
        <f>IF('Application Form'!H265="", "", 'Application Form'!H265)</f>
        <v/>
      </c>
      <c r="AA254" t="str">
        <f t="shared" si="7"/>
        <v/>
      </c>
      <c r="AH254" t="str">
        <f>IF(D254&lt;&gt;"", IF('Application Form'!$E$6=0, "", 'Application Form'!$E$6), "")</f>
        <v/>
      </c>
      <c r="AI254" t="str">
        <f>'Application Form'!K265&amp;
IF(AND('Application Form'!M265&lt;&gt;"", 'Application Form'!M265&lt;&gt;0), "+" &amp; 'Application Form'!M265, "") &amp;
IF(AND('Application Form'!O265&lt;&gt;"", 'Application Form'!O265&lt;&gt;0), "+" &amp; 'Application Form'!O265, "")</f>
        <v/>
      </c>
    </row>
    <row r="255" spans="2:35">
      <c r="B255" t="str">
        <f>IF(G255&lt;&gt;"", 'Application Form'!$E$2, "")</f>
        <v/>
      </c>
      <c r="D255" t="str">
        <f t="shared" si="6"/>
        <v/>
      </c>
      <c r="E255" t="str">
        <f>IF(F255&lt;&gt;"", 'Application Form'!$B$5, "")</f>
        <v/>
      </c>
      <c r="F255" t="str">
        <f>IF('Application Form'!B266="", "", 'Application Form'!B266)</f>
        <v/>
      </c>
      <c r="G255" t="str">
        <f>IF('Application Form'!I266="Genotype 85K","WBYS 85K",IF(AND('Application Form'!I266="Standalone Tests",OR(ISNUMBER(MATCH('Application Form'!K266,ProfileCodes,0)),ISNUMBER(MATCH('Application Form'!M266,ProfileCodes,0)),ISNUMBER(MATCH('Application Form'!O266,ProfileCodes,0)))),"WBYS 85K No Profile",IF('Application Form'!I266="Standalone Tests","WBYS 85K No Chip","")))</f>
        <v/>
      </c>
      <c r="H255" t="str">
        <f>IF(F255&lt;&gt;"", 'Application Form'!$B$2, "")</f>
        <v/>
      </c>
      <c r="I255" t="str">
        <f>IF(F255&lt;&gt;"", 'Application Form'!$B$3, "")</f>
        <v/>
      </c>
      <c r="J255" t="str">
        <f>IF(F256&lt;&gt;"", 'Application Form'!$B$7, "")</f>
        <v/>
      </c>
      <c r="L255" t="str">
        <f>IF('Application Form'!C266="", "", 'Application Form'!C266)</f>
        <v/>
      </c>
      <c r="M255" t="str">
        <f>IF('Application Form'!E266="", "", 'Application Form'!E266)</f>
        <v/>
      </c>
      <c r="N255" t="str">
        <f>IF('Application Form'!D266="", "", 'Application Form'!D266)</f>
        <v/>
      </c>
      <c r="O255" t="str">
        <f>IF('Application Form'!G266="", "", 'Application Form'!G266)</f>
        <v/>
      </c>
      <c r="P255" t="str">
        <f>IF('Application Form'!H266="", "", 'Application Form'!H266)</f>
        <v/>
      </c>
      <c r="AA255" t="str">
        <f t="shared" si="7"/>
        <v/>
      </c>
      <c r="AH255" t="str">
        <f>IF(D255&lt;&gt;"", IF('Application Form'!$E$6=0, "", 'Application Form'!$E$6), "")</f>
        <v/>
      </c>
      <c r="AI255" t="str">
        <f>'Application Form'!K266&amp;
IF(AND('Application Form'!M266&lt;&gt;"", 'Application Form'!M266&lt;&gt;0), "+" &amp; 'Application Form'!M266, "") &amp;
IF(AND('Application Form'!O266&lt;&gt;"", 'Application Form'!O266&lt;&gt;0), "+" &amp; 'Application Form'!O266, "")</f>
        <v/>
      </c>
    </row>
    <row r="256" spans="2:35">
      <c r="B256" t="str">
        <f>IF(G256&lt;&gt;"", 'Application Form'!$E$2, "")</f>
        <v/>
      </c>
      <c r="D256" t="str">
        <f t="shared" si="6"/>
        <v/>
      </c>
      <c r="E256" t="str">
        <f>IF(F256&lt;&gt;"", 'Application Form'!$B$5, "")</f>
        <v/>
      </c>
      <c r="F256" t="str">
        <f>IF('Application Form'!B267="", "", 'Application Form'!B267)</f>
        <v/>
      </c>
      <c r="G256" t="str">
        <f>IF('Application Form'!I267="Genotype 85K","WBYS 85K",IF(AND('Application Form'!I267="Standalone Tests",OR(ISNUMBER(MATCH('Application Form'!K267,ProfileCodes,0)),ISNUMBER(MATCH('Application Form'!M267,ProfileCodes,0)),ISNUMBER(MATCH('Application Form'!O267,ProfileCodes,0)))),"WBYS 85K No Profile",IF('Application Form'!I267="Standalone Tests","WBYS 85K No Chip","")))</f>
        <v/>
      </c>
      <c r="H256" t="str">
        <f>IF(F256&lt;&gt;"", 'Application Form'!$B$2, "")</f>
        <v/>
      </c>
      <c r="I256" t="str">
        <f>IF(F256&lt;&gt;"", 'Application Form'!$B$3, "")</f>
        <v/>
      </c>
      <c r="J256" t="str">
        <f>IF(F257&lt;&gt;"", 'Application Form'!$B$7, "")</f>
        <v/>
      </c>
      <c r="L256" t="str">
        <f>IF('Application Form'!C267="", "", 'Application Form'!C267)</f>
        <v/>
      </c>
      <c r="M256" t="str">
        <f>IF('Application Form'!E267="", "", 'Application Form'!E267)</f>
        <v/>
      </c>
      <c r="N256" t="str">
        <f>IF('Application Form'!D267="", "", 'Application Form'!D267)</f>
        <v/>
      </c>
      <c r="O256" t="str">
        <f>IF('Application Form'!G267="", "", 'Application Form'!G267)</f>
        <v/>
      </c>
      <c r="P256" t="str">
        <f>IF('Application Form'!H267="", "", 'Application Form'!H267)</f>
        <v/>
      </c>
      <c r="AA256" t="str">
        <f t="shared" si="7"/>
        <v/>
      </c>
      <c r="AH256" t="str">
        <f>IF(D256&lt;&gt;"", IF('Application Form'!$E$6=0, "", 'Application Form'!$E$6), "")</f>
        <v/>
      </c>
      <c r="AI256" t="str">
        <f>'Application Form'!K267&amp;
IF(AND('Application Form'!M267&lt;&gt;"", 'Application Form'!M267&lt;&gt;0), "+" &amp; 'Application Form'!M267, "") &amp;
IF(AND('Application Form'!O267&lt;&gt;"", 'Application Form'!O267&lt;&gt;0), "+" &amp; 'Application Form'!O267, "")</f>
        <v/>
      </c>
    </row>
    <row r="257" spans="2:35">
      <c r="B257" t="str">
        <f>IF(G257&lt;&gt;"", 'Application Form'!$E$2, "")</f>
        <v/>
      </c>
      <c r="D257" t="str">
        <f t="shared" si="6"/>
        <v/>
      </c>
      <c r="E257" t="str">
        <f>IF(F257&lt;&gt;"", 'Application Form'!$B$5, "")</f>
        <v/>
      </c>
      <c r="F257" t="str">
        <f>IF('Application Form'!B268="", "", 'Application Form'!B268)</f>
        <v/>
      </c>
      <c r="G257" t="str">
        <f>IF('Application Form'!I268="Genotype 85K","WBYS 85K",IF(AND('Application Form'!I268="Standalone Tests",OR(ISNUMBER(MATCH('Application Form'!K268,ProfileCodes,0)),ISNUMBER(MATCH('Application Form'!M268,ProfileCodes,0)),ISNUMBER(MATCH('Application Form'!O268,ProfileCodes,0)))),"WBYS 85K No Profile",IF('Application Form'!I268="Standalone Tests","WBYS 85K No Chip","")))</f>
        <v/>
      </c>
      <c r="H257" t="str">
        <f>IF(F257&lt;&gt;"", 'Application Form'!$B$2, "")</f>
        <v/>
      </c>
      <c r="I257" t="str">
        <f>IF(F257&lt;&gt;"", 'Application Form'!$B$3, "")</f>
        <v/>
      </c>
      <c r="J257" t="str">
        <f>IF(F258&lt;&gt;"", 'Application Form'!$B$7, "")</f>
        <v/>
      </c>
      <c r="L257" t="str">
        <f>IF('Application Form'!C268="", "", 'Application Form'!C268)</f>
        <v/>
      </c>
      <c r="M257" t="str">
        <f>IF('Application Form'!E268="", "", 'Application Form'!E268)</f>
        <v/>
      </c>
      <c r="N257" t="str">
        <f>IF('Application Form'!D268="", "", 'Application Form'!D268)</f>
        <v/>
      </c>
      <c r="O257" t="str">
        <f>IF('Application Form'!G268="", "", 'Application Form'!G268)</f>
        <v/>
      </c>
      <c r="P257" t="str">
        <f>IF('Application Form'!H268="", "", 'Application Form'!H268)</f>
        <v/>
      </c>
      <c r="AA257" t="str">
        <f t="shared" si="7"/>
        <v/>
      </c>
      <c r="AH257" t="str">
        <f>IF(D257&lt;&gt;"", IF('Application Form'!$E$6=0, "", 'Application Form'!$E$6), "")</f>
        <v/>
      </c>
      <c r="AI257" t="str">
        <f>'Application Form'!K268&amp;
IF(AND('Application Form'!M268&lt;&gt;"", 'Application Form'!M268&lt;&gt;0), "+" &amp; 'Application Form'!M268, "") &amp;
IF(AND('Application Form'!O268&lt;&gt;"", 'Application Form'!O268&lt;&gt;0), "+" &amp; 'Application Form'!O268, "")</f>
        <v/>
      </c>
    </row>
    <row r="258" spans="2:35">
      <c r="B258" t="str">
        <f>IF(G258&lt;&gt;"", 'Application Form'!$E$2, "")</f>
        <v/>
      </c>
      <c r="D258" t="str">
        <f t="shared" si="6"/>
        <v/>
      </c>
      <c r="E258" t="str">
        <f>IF(F258&lt;&gt;"", 'Application Form'!$B$5, "")</f>
        <v/>
      </c>
      <c r="F258" t="str">
        <f>IF('Application Form'!B269="", "", 'Application Form'!B269)</f>
        <v/>
      </c>
      <c r="G258" t="str">
        <f>IF('Application Form'!I269="Genotype 85K","WBYS 85K",IF(AND('Application Form'!I269="Standalone Tests",OR(ISNUMBER(MATCH('Application Form'!K269,ProfileCodes,0)),ISNUMBER(MATCH('Application Form'!M269,ProfileCodes,0)),ISNUMBER(MATCH('Application Form'!O269,ProfileCodes,0)))),"WBYS 85K No Profile",IF('Application Form'!I269="Standalone Tests","WBYS 85K No Chip","")))</f>
        <v/>
      </c>
      <c r="H258" t="str">
        <f>IF(F258&lt;&gt;"", 'Application Form'!$B$2, "")</f>
        <v/>
      </c>
      <c r="I258" t="str">
        <f>IF(F258&lt;&gt;"", 'Application Form'!$B$3, "")</f>
        <v/>
      </c>
      <c r="J258" t="str">
        <f>IF(F259&lt;&gt;"", 'Application Form'!$B$7, "")</f>
        <v/>
      </c>
      <c r="L258" t="str">
        <f>IF('Application Form'!C269="", "", 'Application Form'!C269)</f>
        <v/>
      </c>
      <c r="M258" t="str">
        <f>IF('Application Form'!E269="", "", 'Application Form'!E269)</f>
        <v/>
      </c>
      <c r="N258" t="str">
        <f>IF('Application Form'!D269="", "", 'Application Form'!D269)</f>
        <v/>
      </c>
      <c r="O258" t="str">
        <f>IF('Application Form'!G269="", "", 'Application Form'!G269)</f>
        <v/>
      </c>
      <c r="P258" t="str">
        <f>IF('Application Form'!H269="", "", 'Application Form'!H269)</f>
        <v/>
      </c>
      <c r="AA258" t="str">
        <f t="shared" si="7"/>
        <v/>
      </c>
      <c r="AH258" t="str">
        <f>IF(D258&lt;&gt;"", IF('Application Form'!$E$6=0, "", 'Application Form'!$E$6), "")</f>
        <v/>
      </c>
      <c r="AI258" t="str">
        <f>'Application Form'!K269&amp;
IF(AND('Application Form'!M269&lt;&gt;"", 'Application Form'!M269&lt;&gt;0), "+" &amp; 'Application Form'!M269, "") &amp;
IF(AND('Application Form'!O269&lt;&gt;"", 'Application Form'!O269&lt;&gt;0), "+" &amp; 'Application Form'!O269, "")</f>
        <v/>
      </c>
    </row>
    <row r="259" spans="2:35">
      <c r="B259" t="str">
        <f>IF(G259&lt;&gt;"", 'Application Form'!$E$2, "")</f>
        <v/>
      </c>
      <c r="D259" t="str">
        <f t="shared" ref="D259:D299" si="8">IF(F259&lt;&gt;"", "Bovine", "")</f>
        <v/>
      </c>
      <c r="E259" t="str">
        <f>IF(F259&lt;&gt;"", 'Application Form'!$B$5, "")</f>
        <v/>
      </c>
      <c r="F259" t="str">
        <f>IF('Application Form'!B270="", "", 'Application Form'!B270)</f>
        <v/>
      </c>
      <c r="G259" t="str">
        <f>IF('Application Form'!I270="Genotype 85K","WBYS 85K",IF(AND('Application Form'!I270="Standalone Tests",OR(ISNUMBER(MATCH('Application Form'!K270,ProfileCodes,0)),ISNUMBER(MATCH('Application Form'!M270,ProfileCodes,0)),ISNUMBER(MATCH('Application Form'!O270,ProfileCodes,0)))),"WBYS 85K No Profile",IF('Application Form'!I270="Standalone Tests","WBYS 85K No Chip","")))</f>
        <v/>
      </c>
      <c r="H259" t="str">
        <f>IF(F259&lt;&gt;"", 'Application Form'!$B$2, "")</f>
        <v/>
      </c>
      <c r="I259" t="str">
        <f>IF(F259&lt;&gt;"", 'Application Form'!$B$3, "")</f>
        <v/>
      </c>
      <c r="J259" t="str">
        <f>IF(F260&lt;&gt;"", 'Application Form'!$B$7, "")</f>
        <v/>
      </c>
      <c r="L259" t="str">
        <f>IF('Application Form'!C270="", "", 'Application Form'!C270)</f>
        <v/>
      </c>
      <c r="M259" t="str">
        <f>IF('Application Form'!E270="", "", 'Application Form'!E270)</f>
        <v/>
      </c>
      <c r="N259" t="str">
        <f>IF('Application Form'!D270="", "", 'Application Form'!D270)</f>
        <v/>
      </c>
      <c r="O259" t="str">
        <f>IF('Application Form'!G270="", "", 'Application Form'!G270)</f>
        <v/>
      </c>
      <c r="P259" t="str">
        <f>IF('Application Form'!H270="", "", 'Application Form'!H270)</f>
        <v/>
      </c>
      <c r="AA259" t="str">
        <f t="shared" ref="AA259:AA322" si="9">IF(AB259="", "", IF(LEFT(AB259,1)="G", "SNP", "MS"))</f>
        <v/>
      </c>
      <c r="AH259" t="str">
        <f>IF(D259&lt;&gt;"", IF('Application Form'!$E$6=0, "", 'Application Form'!$E$6), "")</f>
        <v/>
      </c>
      <c r="AI259" t="str">
        <f>'Application Form'!K270&amp;
IF(AND('Application Form'!M270&lt;&gt;"", 'Application Form'!M270&lt;&gt;0), "+" &amp; 'Application Form'!M270, "") &amp;
IF(AND('Application Form'!O270&lt;&gt;"", 'Application Form'!O270&lt;&gt;0), "+" &amp; 'Application Form'!O270, "")</f>
        <v/>
      </c>
    </row>
    <row r="260" spans="2:35">
      <c r="B260" t="str">
        <f>IF(G260&lt;&gt;"", 'Application Form'!$E$2, "")</f>
        <v/>
      </c>
      <c r="D260" t="str">
        <f t="shared" si="8"/>
        <v/>
      </c>
      <c r="E260" t="str">
        <f>IF(F260&lt;&gt;"", 'Application Form'!$B$5, "")</f>
        <v/>
      </c>
      <c r="F260" t="str">
        <f>IF('Application Form'!B271="", "", 'Application Form'!B271)</f>
        <v/>
      </c>
      <c r="G260" t="str">
        <f>IF('Application Form'!I271="Genotype 85K","WBYS 85K",IF(AND('Application Form'!I271="Standalone Tests",OR(ISNUMBER(MATCH('Application Form'!K271,ProfileCodes,0)),ISNUMBER(MATCH('Application Form'!M271,ProfileCodes,0)),ISNUMBER(MATCH('Application Form'!O271,ProfileCodes,0)))),"WBYS 85K No Profile",IF('Application Form'!I271="Standalone Tests","WBYS 85K No Chip","")))</f>
        <v/>
      </c>
      <c r="H260" t="str">
        <f>IF(F260&lt;&gt;"", 'Application Form'!$B$2, "")</f>
        <v/>
      </c>
      <c r="I260" t="str">
        <f>IF(F260&lt;&gt;"", 'Application Form'!$B$3, "")</f>
        <v/>
      </c>
      <c r="J260" t="str">
        <f>IF(F261&lt;&gt;"", 'Application Form'!$B$7, "")</f>
        <v/>
      </c>
      <c r="L260" t="str">
        <f>IF('Application Form'!C271="", "", 'Application Form'!C271)</f>
        <v/>
      </c>
      <c r="M260" t="str">
        <f>IF('Application Form'!E271="", "", 'Application Form'!E271)</f>
        <v/>
      </c>
      <c r="N260" t="str">
        <f>IF('Application Form'!D271="", "", 'Application Form'!D271)</f>
        <v/>
      </c>
      <c r="O260" t="str">
        <f>IF('Application Form'!G271="", "", 'Application Form'!G271)</f>
        <v/>
      </c>
      <c r="P260" t="str">
        <f>IF('Application Form'!H271="", "", 'Application Form'!H271)</f>
        <v/>
      </c>
      <c r="AA260" t="str">
        <f t="shared" si="9"/>
        <v/>
      </c>
      <c r="AH260" t="str">
        <f>IF(D260&lt;&gt;"", IF('Application Form'!$E$6=0, "", 'Application Form'!$E$6), "")</f>
        <v/>
      </c>
      <c r="AI260" t="str">
        <f>'Application Form'!K271&amp;
IF(AND('Application Form'!M271&lt;&gt;"", 'Application Form'!M271&lt;&gt;0), "+" &amp; 'Application Form'!M271, "") &amp;
IF(AND('Application Form'!O271&lt;&gt;"", 'Application Form'!O271&lt;&gt;0), "+" &amp; 'Application Form'!O271, "")</f>
        <v/>
      </c>
    </row>
    <row r="261" spans="2:35">
      <c r="B261" t="str">
        <f>IF(G261&lt;&gt;"", 'Application Form'!$E$2, "")</f>
        <v/>
      </c>
      <c r="D261" t="str">
        <f t="shared" si="8"/>
        <v/>
      </c>
      <c r="E261" t="str">
        <f>IF(F261&lt;&gt;"", 'Application Form'!$B$5, "")</f>
        <v/>
      </c>
      <c r="F261" t="str">
        <f>IF('Application Form'!B272="", "", 'Application Form'!B272)</f>
        <v/>
      </c>
      <c r="G261" t="str">
        <f>IF('Application Form'!I272="Genotype 85K","WBYS 85K",IF(AND('Application Form'!I272="Standalone Tests",OR(ISNUMBER(MATCH('Application Form'!K272,ProfileCodes,0)),ISNUMBER(MATCH('Application Form'!M272,ProfileCodes,0)),ISNUMBER(MATCH('Application Form'!O272,ProfileCodes,0)))),"WBYS 85K No Profile",IF('Application Form'!I272="Standalone Tests","WBYS 85K No Chip","")))</f>
        <v/>
      </c>
      <c r="H261" t="str">
        <f>IF(F261&lt;&gt;"", 'Application Form'!$B$2, "")</f>
        <v/>
      </c>
      <c r="I261" t="str">
        <f>IF(F261&lt;&gt;"", 'Application Form'!$B$3, "")</f>
        <v/>
      </c>
      <c r="J261" t="str">
        <f>IF(F262&lt;&gt;"", 'Application Form'!$B$7, "")</f>
        <v/>
      </c>
      <c r="L261" t="str">
        <f>IF('Application Form'!C272="", "", 'Application Form'!C272)</f>
        <v/>
      </c>
      <c r="M261" t="str">
        <f>IF('Application Form'!E272="", "", 'Application Form'!E272)</f>
        <v/>
      </c>
      <c r="N261" t="str">
        <f>IF('Application Form'!D272="", "", 'Application Form'!D272)</f>
        <v/>
      </c>
      <c r="O261" t="str">
        <f>IF('Application Form'!G272="", "", 'Application Form'!G272)</f>
        <v/>
      </c>
      <c r="P261" t="str">
        <f>IF('Application Form'!H272="", "", 'Application Form'!H272)</f>
        <v/>
      </c>
      <c r="AA261" t="str">
        <f t="shared" si="9"/>
        <v/>
      </c>
      <c r="AH261" t="str">
        <f>IF(D261&lt;&gt;"", IF('Application Form'!$E$6=0, "", 'Application Form'!$E$6), "")</f>
        <v/>
      </c>
      <c r="AI261" t="str">
        <f>'Application Form'!K272&amp;
IF(AND('Application Form'!M272&lt;&gt;"", 'Application Form'!M272&lt;&gt;0), "+" &amp; 'Application Form'!M272, "") &amp;
IF(AND('Application Form'!O272&lt;&gt;"", 'Application Form'!O272&lt;&gt;0), "+" &amp; 'Application Form'!O272, "")</f>
        <v/>
      </c>
    </row>
    <row r="262" spans="2:35">
      <c r="B262" t="str">
        <f>IF(G262&lt;&gt;"", 'Application Form'!$E$2, "")</f>
        <v/>
      </c>
      <c r="D262" t="str">
        <f t="shared" si="8"/>
        <v/>
      </c>
      <c r="E262" t="str">
        <f>IF(F262&lt;&gt;"", 'Application Form'!$B$5, "")</f>
        <v/>
      </c>
      <c r="F262" t="str">
        <f>IF('Application Form'!B273="", "", 'Application Form'!B273)</f>
        <v/>
      </c>
      <c r="G262" t="str">
        <f>IF('Application Form'!I273="Genotype 85K","WBYS 85K",IF(AND('Application Form'!I273="Standalone Tests",OR(ISNUMBER(MATCH('Application Form'!K273,ProfileCodes,0)),ISNUMBER(MATCH('Application Form'!M273,ProfileCodes,0)),ISNUMBER(MATCH('Application Form'!O273,ProfileCodes,0)))),"WBYS 85K No Profile",IF('Application Form'!I273="Standalone Tests","WBYS 85K No Chip","")))</f>
        <v/>
      </c>
      <c r="H262" t="str">
        <f>IF(F262&lt;&gt;"", 'Application Form'!$B$2, "")</f>
        <v/>
      </c>
      <c r="I262" t="str">
        <f>IF(F262&lt;&gt;"", 'Application Form'!$B$3, "")</f>
        <v/>
      </c>
      <c r="J262" t="str">
        <f>IF(F263&lt;&gt;"", 'Application Form'!$B$7, "")</f>
        <v/>
      </c>
      <c r="L262" t="str">
        <f>IF('Application Form'!C273="", "", 'Application Form'!C273)</f>
        <v/>
      </c>
      <c r="M262" t="str">
        <f>IF('Application Form'!E273="", "", 'Application Form'!E273)</f>
        <v/>
      </c>
      <c r="N262" t="str">
        <f>IF('Application Form'!D273="", "", 'Application Form'!D273)</f>
        <v/>
      </c>
      <c r="O262" t="str">
        <f>IF('Application Form'!G273="", "", 'Application Form'!G273)</f>
        <v/>
      </c>
      <c r="P262" t="str">
        <f>IF('Application Form'!H273="", "", 'Application Form'!H273)</f>
        <v/>
      </c>
      <c r="AA262" t="str">
        <f t="shared" si="9"/>
        <v/>
      </c>
      <c r="AH262" t="str">
        <f>IF(D262&lt;&gt;"", IF('Application Form'!$E$6=0, "", 'Application Form'!$E$6), "")</f>
        <v/>
      </c>
      <c r="AI262" t="str">
        <f>'Application Form'!K273&amp;
IF(AND('Application Form'!M273&lt;&gt;"", 'Application Form'!M273&lt;&gt;0), "+" &amp; 'Application Form'!M273, "") &amp;
IF(AND('Application Form'!O273&lt;&gt;"", 'Application Form'!O273&lt;&gt;0), "+" &amp; 'Application Form'!O273, "")</f>
        <v/>
      </c>
    </row>
    <row r="263" spans="2:35">
      <c r="B263" t="str">
        <f>IF(G263&lt;&gt;"", 'Application Form'!$E$2, "")</f>
        <v/>
      </c>
      <c r="D263" t="str">
        <f t="shared" si="8"/>
        <v/>
      </c>
      <c r="E263" t="str">
        <f>IF(F263&lt;&gt;"", 'Application Form'!$B$5, "")</f>
        <v/>
      </c>
      <c r="F263" t="str">
        <f>IF('Application Form'!B274="", "", 'Application Form'!B274)</f>
        <v/>
      </c>
      <c r="G263" t="str">
        <f>IF('Application Form'!I274="Genotype 85K","WBYS 85K",IF(AND('Application Form'!I274="Standalone Tests",OR(ISNUMBER(MATCH('Application Form'!K274,ProfileCodes,0)),ISNUMBER(MATCH('Application Form'!M274,ProfileCodes,0)),ISNUMBER(MATCH('Application Form'!O274,ProfileCodes,0)))),"WBYS 85K No Profile",IF('Application Form'!I274="Standalone Tests","WBYS 85K No Chip","")))</f>
        <v/>
      </c>
      <c r="H263" t="str">
        <f>IF(F263&lt;&gt;"", 'Application Form'!$B$2, "")</f>
        <v/>
      </c>
      <c r="I263" t="str">
        <f>IF(F263&lt;&gt;"", 'Application Form'!$B$3, "")</f>
        <v/>
      </c>
      <c r="J263" t="str">
        <f>IF(F264&lt;&gt;"", 'Application Form'!$B$7, "")</f>
        <v/>
      </c>
      <c r="L263" t="str">
        <f>IF('Application Form'!C274="", "", 'Application Form'!C274)</f>
        <v/>
      </c>
      <c r="M263" t="str">
        <f>IF('Application Form'!E274="", "", 'Application Form'!E274)</f>
        <v/>
      </c>
      <c r="N263" t="str">
        <f>IF('Application Form'!D274="", "", 'Application Form'!D274)</f>
        <v/>
      </c>
      <c r="O263" t="str">
        <f>IF('Application Form'!G274="", "", 'Application Form'!G274)</f>
        <v/>
      </c>
      <c r="P263" t="str">
        <f>IF('Application Form'!H274="", "", 'Application Form'!H274)</f>
        <v/>
      </c>
      <c r="AA263" t="str">
        <f t="shared" si="9"/>
        <v/>
      </c>
      <c r="AH263" t="str">
        <f>IF(D263&lt;&gt;"", IF('Application Form'!$E$6=0, "", 'Application Form'!$E$6), "")</f>
        <v/>
      </c>
      <c r="AI263" t="str">
        <f>'Application Form'!K274&amp;
IF(AND('Application Form'!M274&lt;&gt;"", 'Application Form'!M274&lt;&gt;0), "+" &amp; 'Application Form'!M274, "") &amp;
IF(AND('Application Form'!O274&lt;&gt;"", 'Application Form'!O274&lt;&gt;0), "+" &amp; 'Application Form'!O274, "")</f>
        <v/>
      </c>
    </row>
    <row r="264" spans="2:35">
      <c r="B264" t="str">
        <f>IF(G264&lt;&gt;"", 'Application Form'!$E$2, "")</f>
        <v/>
      </c>
      <c r="D264" t="str">
        <f t="shared" si="8"/>
        <v/>
      </c>
      <c r="E264" t="str">
        <f>IF(F264&lt;&gt;"", 'Application Form'!$B$5, "")</f>
        <v/>
      </c>
      <c r="F264" t="str">
        <f>IF('Application Form'!B275="", "", 'Application Form'!B275)</f>
        <v/>
      </c>
      <c r="G264" t="str">
        <f>IF('Application Form'!I275="Genotype 85K","WBYS 85K",IF(AND('Application Form'!I275="Standalone Tests",OR(ISNUMBER(MATCH('Application Form'!K275,ProfileCodes,0)),ISNUMBER(MATCH('Application Form'!M275,ProfileCodes,0)),ISNUMBER(MATCH('Application Form'!O275,ProfileCodes,0)))),"WBYS 85K No Profile",IF('Application Form'!I275="Standalone Tests","WBYS 85K No Chip","")))</f>
        <v/>
      </c>
      <c r="H264" t="str">
        <f>IF(F264&lt;&gt;"", 'Application Form'!$B$2, "")</f>
        <v/>
      </c>
      <c r="I264" t="str">
        <f>IF(F264&lt;&gt;"", 'Application Form'!$B$3, "")</f>
        <v/>
      </c>
      <c r="J264" t="str">
        <f>IF(F265&lt;&gt;"", 'Application Form'!$B$7, "")</f>
        <v/>
      </c>
      <c r="L264" t="str">
        <f>IF('Application Form'!C275="", "", 'Application Form'!C275)</f>
        <v/>
      </c>
      <c r="M264" t="str">
        <f>IF('Application Form'!E275="", "", 'Application Form'!E275)</f>
        <v/>
      </c>
      <c r="N264" t="str">
        <f>IF('Application Form'!D275="", "", 'Application Form'!D275)</f>
        <v/>
      </c>
      <c r="O264" t="str">
        <f>IF('Application Form'!G275="", "", 'Application Form'!G275)</f>
        <v/>
      </c>
      <c r="P264" t="str">
        <f>IF('Application Form'!H275="", "", 'Application Form'!H275)</f>
        <v/>
      </c>
      <c r="AA264" t="str">
        <f t="shared" si="9"/>
        <v/>
      </c>
      <c r="AH264" t="str">
        <f>IF(D264&lt;&gt;"", IF('Application Form'!$E$6=0, "", 'Application Form'!$E$6), "")</f>
        <v/>
      </c>
      <c r="AI264" t="str">
        <f>'Application Form'!K275&amp;
IF(AND('Application Form'!M275&lt;&gt;"", 'Application Form'!M275&lt;&gt;0), "+" &amp; 'Application Form'!M275, "") &amp;
IF(AND('Application Form'!O275&lt;&gt;"", 'Application Form'!O275&lt;&gt;0), "+" &amp; 'Application Form'!O275, "")</f>
        <v/>
      </c>
    </row>
    <row r="265" spans="2:35">
      <c r="B265" t="str">
        <f>IF(G265&lt;&gt;"", 'Application Form'!$E$2, "")</f>
        <v/>
      </c>
      <c r="D265" t="str">
        <f t="shared" si="8"/>
        <v/>
      </c>
      <c r="E265" t="str">
        <f>IF(F265&lt;&gt;"", 'Application Form'!$B$5, "")</f>
        <v/>
      </c>
      <c r="F265" t="str">
        <f>IF('Application Form'!B276="", "", 'Application Form'!B276)</f>
        <v/>
      </c>
      <c r="G265" t="str">
        <f>IF('Application Form'!I276="Genotype 85K","WBYS 85K",IF(AND('Application Form'!I276="Standalone Tests",OR(ISNUMBER(MATCH('Application Form'!K276,ProfileCodes,0)),ISNUMBER(MATCH('Application Form'!M276,ProfileCodes,0)),ISNUMBER(MATCH('Application Form'!O276,ProfileCodes,0)))),"WBYS 85K No Profile",IF('Application Form'!I276="Standalone Tests","WBYS 85K No Chip","")))</f>
        <v/>
      </c>
      <c r="H265" t="str">
        <f>IF(F265&lt;&gt;"", 'Application Form'!$B$2, "")</f>
        <v/>
      </c>
      <c r="I265" t="str">
        <f>IF(F265&lt;&gt;"", 'Application Form'!$B$3, "")</f>
        <v/>
      </c>
      <c r="J265" t="str">
        <f>IF(F266&lt;&gt;"", 'Application Form'!$B$7, "")</f>
        <v/>
      </c>
      <c r="L265" t="str">
        <f>IF('Application Form'!C276="", "", 'Application Form'!C276)</f>
        <v/>
      </c>
      <c r="M265" t="str">
        <f>IF('Application Form'!E276="", "", 'Application Form'!E276)</f>
        <v/>
      </c>
      <c r="N265" t="str">
        <f>IF('Application Form'!D276="", "", 'Application Form'!D276)</f>
        <v/>
      </c>
      <c r="O265" t="str">
        <f>IF('Application Form'!G276="", "", 'Application Form'!G276)</f>
        <v/>
      </c>
      <c r="P265" t="str">
        <f>IF('Application Form'!H276="", "", 'Application Form'!H276)</f>
        <v/>
      </c>
      <c r="AA265" t="str">
        <f t="shared" si="9"/>
        <v/>
      </c>
      <c r="AH265" t="str">
        <f>IF(D265&lt;&gt;"", IF('Application Form'!$E$6=0, "", 'Application Form'!$E$6), "")</f>
        <v/>
      </c>
      <c r="AI265" t="str">
        <f>'Application Form'!K276&amp;
IF(AND('Application Form'!M276&lt;&gt;"", 'Application Form'!M276&lt;&gt;0), "+" &amp; 'Application Form'!M276, "") &amp;
IF(AND('Application Form'!O276&lt;&gt;"", 'Application Form'!O276&lt;&gt;0), "+" &amp; 'Application Form'!O276, "")</f>
        <v/>
      </c>
    </row>
    <row r="266" spans="2:35">
      <c r="B266" t="str">
        <f>IF(G266&lt;&gt;"", 'Application Form'!$E$2, "")</f>
        <v/>
      </c>
      <c r="D266" t="str">
        <f t="shared" si="8"/>
        <v/>
      </c>
      <c r="E266" t="str">
        <f>IF(F266&lt;&gt;"", 'Application Form'!$B$5, "")</f>
        <v/>
      </c>
      <c r="F266" t="str">
        <f>IF('Application Form'!B277="", "", 'Application Form'!B277)</f>
        <v/>
      </c>
      <c r="G266" t="str">
        <f>IF('Application Form'!I277="Genotype 85K","WBYS 85K",IF(AND('Application Form'!I277="Standalone Tests",OR(ISNUMBER(MATCH('Application Form'!K277,ProfileCodes,0)),ISNUMBER(MATCH('Application Form'!M277,ProfileCodes,0)),ISNUMBER(MATCH('Application Form'!O277,ProfileCodes,0)))),"WBYS 85K No Profile",IF('Application Form'!I277="Standalone Tests","WBYS 85K No Chip","")))</f>
        <v/>
      </c>
      <c r="H266" t="str">
        <f>IF(F266&lt;&gt;"", 'Application Form'!$B$2, "")</f>
        <v/>
      </c>
      <c r="I266" t="str">
        <f>IF(F266&lt;&gt;"", 'Application Form'!$B$3, "")</f>
        <v/>
      </c>
      <c r="J266" t="str">
        <f>IF(F267&lt;&gt;"", 'Application Form'!$B$7, "")</f>
        <v/>
      </c>
      <c r="L266" t="str">
        <f>IF('Application Form'!C277="", "", 'Application Form'!C277)</f>
        <v/>
      </c>
      <c r="M266" t="str">
        <f>IF('Application Form'!E277="", "", 'Application Form'!E277)</f>
        <v/>
      </c>
      <c r="N266" t="str">
        <f>IF('Application Form'!D277="", "", 'Application Form'!D277)</f>
        <v/>
      </c>
      <c r="O266" t="str">
        <f>IF('Application Form'!G277="", "", 'Application Form'!G277)</f>
        <v/>
      </c>
      <c r="P266" t="str">
        <f>IF('Application Form'!H277="", "", 'Application Form'!H277)</f>
        <v/>
      </c>
      <c r="AA266" t="str">
        <f t="shared" si="9"/>
        <v/>
      </c>
      <c r="AH266" t="str">
        <f>IF(D266&lt;&gt;"", IF('Application Form'!$E$6=0, "", 'Application Form'!$E$6), "")</f>
        <v/>
      </c>
      <c r="AI266" t="str">
        <f>'Application Form'!K277&amp;
IF(AND('Application Form'!M277&lt;&gt;"", 'Application Form'!M277&lt;&gt;0), "+" &amp; 'Application Form'!M277, "") &amp;
IF(AND('Application Form'!O277&lt;&gt;"", 'Application Form'!O277&lt;&gt;0), "+" &amp; 'Application Form'!O277, "")</f>
        <v/>
      </c>
    </row>
    <row r="267" spans="2:35">
      <c r="B267" t="str">
        <f>IF(G267&lt;&gt;"", 'Application Form'!$E$2, "")</f>
        <v/>
      </c>
      <c r="D267" t="str">
        <f t="shared" si="8"/>
        <v/>
      </c>
      <c r="E267" t="str">
        <f>IF(F267&lt;&gt;"", 'Application Form'!$B$5, "")</f>
        <v/>
      </c>
      <c r="F267" t="str">
        <f>IF('Application Form'!B278="", "", 'Application Form'!B278)</f>
        <v/>
      </c>
      <c r="G267" t="str">
        <f>IF('Application Form'!I278="Genotype 85K","WBYS 85K",IF(AND('Application Form'!I278="Standalone Tests",OR(ISNUMBER(MATCH('Application Form'!K278,ProfileCodes,0)),ISNUMBER(MATCH('Application Form'!M278,ProfileCodes,0)),ISNUMBER(MATCH('Application Form'!O278,ProfileCodes,0)))),"WBYS 85K No Profile",IF('Application Form'!I278="Standalone Tests","WBYS 85K No Chip","")))</f>
        <v/>
      </c>
      <c r="H267" t="str">
        <f>IF(F267&lt;&gt;"", 'Application Form'!$B$2, "")</f>
        <v/>
      </c>
      <c r="I267" t="str">
        <f>IF(F267&lt;&gt;"", 'Application Form'!$B$3, "")</f>
        <v/>
      </c>
      <c r="J267" t="str">
        <f>IF(F268&lt;&gt;"", 'Application Form'!$B$7, "")</f>
        <v/>
      </c>
      <c r="L267" t="str">
        <f>IF('Application Form'!C278="", "", 'Application Form'!C278)</f>
        <v/>
      </c>
      <c r="M267" t="str">
        <f>IF('Application Form'!E278="", "", 'Application Form'!E278)</f>
        <v/>
      </c>
      <c r="N267" t="str">
        <f>IF('Application Form'!D278="", "", 'Application Form'!D278)</f>
        <v/>
      </c>
      <c r="O267" t="str">
        <f>IF('Application Form'!G278="", "", 'Application Form'!G278)</f>
        <v/>
      </c>
      <c r="P267" t="str">
        <f>IF('Application Form'!H278="", "", 'Application Form'!H278)</f>
        <v/>
      </c>
      <c r="AA267" t="str">
        <f t="shared" si="9"/>
        <v/>
      </c>
      <c r="AH267" t="str">
        <f>IF(D267&lt;&gt;"", IF('Application Form'!$E$6=0, "", 'Application Form'!$E$6), "")</f>
        <v/>
      </c>
      <c r="AI267" t="str">
        <f>'Application Form'!K278&amp;
IF(AND('Application Form'!M278&lt;&gt;"", 'Application Form'!M278&lt;&gt;0), "+" &amp; 'Application Form'!M278, "") &amp;
IF(AND('Application Form'!O278&lt;&gt;"", 'Application Form'!O278&lt;&gt;0), "+" &amp; 'Application Form'!O278, "")</f>
        <v/>
      </c>
    </row>
    <row r="268" spans="2:35">
      <c r="B268" t="str">
        <f>IF(G268&lt;&gt;"", 'Application Form'!$E$2, "")</f>
        <v/>
      </c>
      <c r="D268" t="str">
        <f t="shared" si="8"/>
        <v/>
      </c>
      <c r="E268" t="str">
        <f>IF(F268&lt;&gt;"", 'Application Form'!$B$5, "")</f>
        <v/>
      </c>
      <c r="F268" t="str">
        <f>IF('Application Form'!B279="", "", 'Application Form'!B279)</f>
        <v/>
      </c>
      <c r="G268" t="str">
        <f>IF('Application Form'!I279="Genotype 85K","WBYS 85K",IF(AND('Application Form'!I279="Standalone Tests",OR(ISNUMBER(MATCH('Application Form'!K279,ProfileCodes,0)),ISNUMBER(MATCH('Application Form'!M279,ProfileCodes,0)),ISNUMBER(MATCH('Application Form'!O279,ProfileCodes,0)))),"WBYS 85K No Profile",IF('Application Form'!I279="Standalone Tests","WBYS 85K No Chip","")))</f>
        <v/>
      </c>
      <c r="H268" t="str">
        <f>IF(F268&lt;&gt;"", 'Application Form'!$B$2, "")</f>
        <v/>
      </c>
      <c r="I268" t="str">
        <f>IF(F268&lt;&gt;"", 'Application Form'!$B$3, "")</f>
        <v/>
      </c>
      <c r="J268" t="str">
        <f>IF(F269&lt;&gt;"", 'Application Form'!$B$7, "")</f>
        <v/>
      </c>
      <c r="L268" t="str">
        <f>IF('Application Form'!C279="", "", 'Application Form'!C279)</f>
        <v/>
      </c>
      <c r="M268" t="str">
        <f>IF('Application Form'!E279="", "", 'Application Form'!E279)</f>
        <v/>
      </c>
      <c r="N268" t="str">
        <f>IF('Application Form'!D279="", "", 'Application Form'!D279)</f>
        <v/>
      </c>
      <c r="O268" t="str">
        <f>IF('Application Form'!G279="", "", 'Application Form'!G279)</f>
        <v/>
      </c>
      <c r="P268" t="str">
        <f>IF('Application Form'!H279="", "", 'Application Form'!H279)</f>
        <v/>
      </c>
      <c r="AA268" t="str">
        <f t="shared" si="9"/>
        <v/>
      </c>
      <c r="AH268" t="str">
        <f>IF(D268&lt;&gt;"", IF('Application Form'!$E$6=0, "", 'Application Form'!$E$6), "")</f>
        <v/>
      </c>
      <c r="AI268" t="str">
        <f>'Application Form'!K279&amp;
IF(AND('Application Form'!M279&lt;&gt;"", 'Application Form'!M279&lt;&gt;0), "+" &amp; 'Application Form'!M279, "") &amp;
IF(AND('Application Form'!O279&lt;&gt;"", 'Application Form'!O279&lt;&gt;0), "+" &amp; 'Application Form'!O279, "")</f>
        <v/>
      </c>
    </row>
    <row r="269" spans="2:35">
      <c r="B269" t="str">
        <f>IF(G269&lt;&gt;"", 'Application Form'!$E$2, "")</f>
        <v/>
      </c>
      <c r="D269" t="str">
        <f t="shared" si="8"/>
        <v/>
      </c>
      <c r="E269" t="str">
        <f>IF(F269&lt;&gt;"", 'Application Form'!$B$5, "")</f>
        <v/>
      </c>
      <c r="F269" t="str">
        <f>IF('Application Form'!B280="", "", 'Application Form'!B280)</f>
        <v/>
      </c>
      <c r="G269" t="str">
        <f>IF('Application Form'!I280="Genotype 85K","WBYS 85K",IF(AND('Application Form'!I280="Standalone Tests",OR(ISNUMBER(MATCH('Application Form'!K280,ProfileCodes,0)),ISNUMBER(MATCH('Application Form'!M280,ProfileCodes,0)),ISNUMBER(MATCH('Application Form'!O280,ProfileCodes,0)))),"WBYS 85K No Profile",IF('Application Form'!I280="Standalone Tests","WBYS 85K No Chip","")))</f>
        <v/>
      </c>
      <c r="H269" t="str">
        <f>IF(F269&lt;&gt;"", 'Application Form'!$B$2, "")</f>
        <v/>
      </c>
      <c r="I269" t="str">
        <f>IF(F269&lt;&gt;"", 'Application Form'!$B$3, "")</f>
        <v/>
      </c>
      <c r="J269" t="str">
        <f>IF(F270&lt;&gt;"", 'Application Form'!$B$7, "")</f>
        <v/>
      </c>
      <c r="L269" t="str">
        <f>IF('Application Form'!C280="", "", 'Application Form'!C280)</f>
        <v/>
      </c>
      <c r="M269" t="str">
        <f>IF('Application Form'!E280="", "", 'Application Form'!E280)</f>
        <v/>
      </c>
      <c r="N269" t="str">
        <f>IF('Application Form'!D280="", "", 'Application Form'!D280)</f>
        <v/>
      </c>
      <c r="O269" t="str">
        <f>IF('Application Form'!G280="", "", 'Application Form'!G280)</f>
        <v/>
      </c>
      <c r="P269" t="str">
        <f>IF('Application Form'!H280="", "", 'Application Form'!H280)</f>
        <v/>
      </c>
      <c r="AA269" t="str">
        <f t="shared" si="9"/>
        <v/>
      </c>
      <c r="AH269" t="str">
        <f>IF(D269&lt;&gt;"", IF('Application Form'!$E$6=0, "", 'Application Form'!$E$6), "")</f>
        <v/>
      </c>
      <c r="AI269" t="str">
        <f>'Application Form'!K280&amp;
IF(AND('Application Form'!M280&lt;&gt;"", 'Application Form'!M280&lt;&gt;0), "+" &amp; 'Application Form'!M280, "") &amp;
IF(AND('Application Form'!O280&lt;&gt;"", 'Application Form'!O280&lt;&gt;0), "+" &amp; 'Application Form'!O280, "")</f>
        <v/>
      </c>
    </row>
    <row r="270" spans="2:35">
      <c r="B270" t="str">
        <f>IF(G270&lt;&gt;"", 'Application Form'!$E$2, "")</f>
        <v/>
      </c>
      <c r="D270" t="str">
        <f t="shared" si="8"/>
        <v/>
      </c>
      <c r="E270" t="str">
        <f>IF(F270&lt;&gt;"", 'Application Form'!$B$5, "")</f>
        <v/>
      </c>
      <c r="F270" t="str">
        <f>IF('Application Form'!B281="", "", 'Application Form'!B281)</f>
        <v/>
      </c>
      <c r="G270" t="str">
        <f>IF('Application Form'!I281="Genotype 85K","WBYS 85K",IF(AND('Application Form'!I281="Standalone Tests",OR(ISNUMBER(MATCH('Application Form'!K281,ProfileCodes,0)),ISNUMBER(MATCH('Application Form'!M281,ProfileCodes,0)),ISNUMBER(MATCH('Application Form'!O281,ProfileCodes,0)))),"WBYS 85K No Profile",IF('Application Form'!I281="Standalone Tests","WBYS 85K No Chip","")))</f>
        <v/>
      </c>
      <c r="H270" t="str">
        <f>IF(F270&lt;&gt;"", 'Application Form'!$B$2, "")</f>
        <v/>
      </c>
      <c r="I270" t="str">
        <f>IF(F270&lt;&gt;"", 'Application Form'!$B$3, "")</f>
        <v/>
      </c>
      <c r="J270" t="str">
        <f>IF(F271&lt;&gt;"", 'Application Form'!$B$7, "")</f>
        <v/>
      </c>
      <c r="L270" t="str">
        <f>IF('Application Form'!C281="", "", 'Application Form'!C281)</f>
        <v/>
      </c>
      <c r="M270" t="str">
        <f>IF('Application Form'!E281="", "", 'Application Form'!E281)</f>
        <v/>
      </c>
      <c r="N270" t="str">
        <f>IF('Application Form'!D281="", "", 'Application Form'!D281)</f>
        <v/>
      </c>
      <c r="O270" t="str">
        <f>IF('Application Form'!G281="", "", 'Application Form'!G281)</f>
        <v/>
      </c>
      <c r="P270" t="str">
        <f>IF('Application Form'!H281="", "", 'Application Form'!H281)</f>
        <v/>
      </c>
      <c r="AA270" t="str">
        <f t="shared" si="9"/>
        <v/>
      </c>
      <c r="AH270" t="str">
        <f>IF(D270&lt;&gt;"", IF('Application Form'!$E$6=0, "", 'Application Form'!$E$6), "")</f>
        <v/>
      </c>
      <c r="AI270" t="str">
        <f>'Application Form'!K281&amp;
IF(AND('Application Form'!M281&lt;&gt;"", 'Application Form'!M281&lt;&gt;0), "+" &amp; 'Application Form'!M281, "") &amp;
IF(AND('Application Form'!O281&lt;&gt;"", 'Application Form'!O281&lt;&gt;0), "+" &amp; 'Application Form'!O281, "")</f>
        <v/>
      </c>
    </row>
    <row r="271" spans="2:35">
      <c r="B271" t="str">
        <f>IF(G271&lt;&gt;"", 'Application Form'!$E$2, "")</f>
        <v/>
      </c>
      <c r="D271" t="str">
        <f t="shared" si="8"/>
        <v/>
      </c>
      <c r="E271" t="str">
        <f>IF(F271&lt;&gt;"", 'Application Form'!$B$5, "")</f>
        <v/>
      </c>
      <c r="F271" t="str">
        <f>IF('Application Form'!B282="", "", 'Application Form'!B282)</f>
        <v/>
      </c>
      <c r="G271" t="str">
        <f>IF('Application Form'!I282="Genotype 85K","WBYS 85K",IF(AND('Application Form'!I282="Standalone Tests",OR(ISNUMBER(MATCH('Application Form'!K282,ProfileCodes,0)),ISNUMBER(MATCH('Application Form'!M282,ProfileCodes,0)),ISNUMBER(MATCH('Application Form'!O282,ProfileCodes,0)))),"WBYS 85K No Profile",IF('Application Form'!I282="Standalone Tests","WBYS 85K No Chip","")))</f>
        <v/>
      </c>
      <c r="H271" t="str">
        <f>IF(F271&lt;&gt;"", 'Application Form'!$B$2, "")</f>
        <v/>
      </c>
      <c r="I271" t="str">
        <f>IF(F271&lt;&gt;"", 'Application Form'!$B$3, "")</f>
        <v/>
      </c>
      <c r="J271" t="str">
        <f>IF(F272&lt;&gt;"", 'Application Form'!$B$7, "")</f>
        <v/>
      </c>
      <c r="L271" t="str">
        <f>IF('Application Form'!C282="", "", 'Application Form'!C282)</f>
        <v/>
      </c>
      <c r="M271" t="str">
        <f>IF('Application Form'!E282="", "", 'Application Form'!E282)</f>
        <v/>
      </c>
      <c r="N271" t="str">
        <f>IF('Application Form'!D282="", "", 'Application Form'!D282)</f>
        <v/>
      </c>
      <c r="O271" t="str">
        <f>IF('Application Form'!G282="", "", 'Application Form'!G282)</f>
        <v/>
      </c>
      <c r="P271" t="str">
        <f>IF('Application Form'!H282="", "", 'Application Form'!H282)</f>
        <v/>
      </c>
      <c r="AA271" t="str">
        <f t="shared" si="9"/>
        <v/>
      </c>
      <c r="AH271" t="str">
        <f>IF(D271&lt;&gt;"", IF('Application Form'!$E$6=0, "", 'Application Form'!$E$6), "")</f>
        <v/>
      </c>
      <c r="AI271" t="str">
        <f>'Application Form'!K282&amp;
IF(AND('Application Form'!M282&lt;&gt;"", 'Application Form'!M282&lt;&gt;0), "+" &amp; 'Application Form'!M282, "") &amp;
IF(AND('Application Form'!O282&lt;&gt;"", 'Application Form'!O282&lt;&gt;0), "+" &amp; 'Application Form'!O282, "")</f>
        <v/>
      </c>
    </row>
    <row r="272" spans="2:35">
      <c r="B272" t="str">
        <f>IF(G272&lt;&gt;"", 'Application Form'!$E$2, "")</f>
        <v/>
      </c>
      <c r="D272" t="str">
        <f t="shared" si="8"/>
        <v/>
      </c>
      <c r="E272" t="str">
        <f>IF(F272&lt;&gt;"", 'Application Form'!$B$5, "")</f>
        <v/>
      </c>
      <c r="F272" t="str">
        <f>IF('Application Form'!B283="", "", 'Application Form'!B283)</f>
        <v/>
      </c>
      <c r="G272" t="str">
        <f>IF('Application Form'!I283="Genotype 85K","WBYS 85K",IF(AND('Application Form'!I283="Standalone Tests",OR(ISNUMBER(MATCH('Application Form'!K283,ProfileCodes,0)),ISNUMBER(MATCH('Application Form'!M283,ProfileCodes,0)),ISNUMBER(MATCH('Application Form'!O283,ProfileCodes,0)))),"WBYS 85K No Profile",IF('Application Form'!I283="Standalone Tests","WBYS 85K No Chip","")))</f>
        <v/>
      </c>
      <c r="H272" t="str">
        <f>IF(F272&lt;&gt;"", 'Application Form'!$B$2, "")</f>
        <v/>
      </c>
      <c r="I272" t="str">
        <f>IF(F272&lt;&gt;"", 'Application Form'!$B$3, "")</f>
        <v/>
      </c>
      <c r="J272" t="str">
        <f>IF(F273&lt;&gt;"", 'Application Form'!$B$7, "")</f>
        <v/>
      </c>
      <c r="L272" t="str">
        <f>IF('Application Form'!C283="", "", 'Application Form'!C283)</f>
        <v/>
      </c>
      <c r="M272" t="str">
        <f>IF('Application Form'!E283="", "", 'Application Form'!E283)</f>
        <v/>
      </c>
      <c r="N272" t="str">
        <f>IF('Application Form'!D283="", "", 'Application Form'!D283)</f>
        <v/>
      </c>
      <c r="O272" t="str">
        <f>IF('Application Form'!G283="", "", 'Application Form'!G283)</f>
        <v/>
      </c>
      <c r="P272" t="str">
        <f>IF('Application Form'!H283="", "", 'Application Form'!H283)</f>
        <v/>
      </c>
      <c r="AA272" t="str">
        <f t="shared" si="9"/>
        <v/>
      </c>
      <c r="AH272" t="str">
        <f>IF(D272&lt;&gt;"", IF('Application Form'!$E$6=0, "", 'Application Form'!$E$6), "")</f>
        <v/>
      </c>
      <c r="AI272" t="str">
        <f>'Application Form'!K283&amp;
IF(AND('Application Form'!M283&lt;&gt;"", 'Application Form'!M283&lt;&gt;0), "+" &amp; 'Application Form'!M283, "") &amp;
IF(AND('Application Form'!O283&lt;&gt;"", 'Application Form'!O283&lt;&gt;0), "+" &amp; 'Application Form'!O283, "")</f>
        <v/>
      </c>
    </row>
    <row r="273" spans="2:35">
      <c r="B273" t="str">
        <f>IF(G273&lt;&gt;"", 'Application Form'!$E$2, "")</f>
        <v/>
      </c>
      <c r="D273" t="str">
        <f t="shared" si="8"/>
        <v/>
      </c>
      <c r="E273" t="str">
        <f>IF(F273&lt;&gt;"", 'Application Form'!$B$5, "")</f>
        <v/>
      </c>
      <c r="F273" t="str">
        <f>IF('Application Form'!B284="", "", 'Application Form'!B284)</f>
        <v/>
      </c>
      <c r="G273" t="str">
        <f>IF('Application Form'!I284="Genotype 85K","WBYS 85K",IF(AND('Application Form'!I284="Standalone Tests",OR(ISNUMBER(MATCH('Application Form'!K284,ProfileCodes,0)),ISNUMBER(MATCH('Application Form'!M284,ProfileCodes,0)),ISNUMBER(MATCH('Application Form'!O284,ProfileCodes,0)))),"WBYS 85K No Profile",IF('Application Form'!I284="Standalone Tests","WBYS 85K No Chip","")))</f>
        <v/>
      </c>
      <c r="H273" t="str">
        <f>IF(F273&lt;&gt;"", 'Application Form'!$B$2, "")</f>
        <v/>
      </c>
      <c r="I273" t="str">
        <f>IF(F273&lt;&gt;"", 'Application Form'!$B$3, "")</f>
        <v/>
      </c>
      <c r="J273" t="str">
        <f>IF(F274&lt;&gt;"", 'Application Form'!$B$7, "")</f>
        <v/>
      </c>
      <c r="L273" t="str">
        <f>IF('Application Form'!C284="", "", 'Application Form'!C284)</f>
        <v/>
      </c>
      <c r="M273" t="str">
        <f>IF('Application Form'!E284="", "", 'Application Form'!E284)</f>
        <v/>
      </c>
      <c r="N273" t="str">
        <f>IF('Application Form'!D284="", "", 'Application Form'!D284)</f>
        <v/>
      </c>
      <c r="O273" t="str">
        <f>IF('Application Form'!G284="", "", 'Application Form'!G284)</f>
        <v/>
      </c>
      <c r="P273" t="str">
        <f>IF('Application Form'!H284="", "", 'Application Form'!H284)</f>
        <v/>
      </c>
      <c r="AA273" t="str">
        <f t="shared" si="9"/>
        <v/>
      </c>
      <c r="AH273" t="str">
        <f>IF(D273&lt;&gt;"", IF('Application Form'!$E$6=0, "", 'Application Form'!$E$6), "")</f>
        <v/>
      </c>
      <c r="AI273" t="str">
        <f>'Application Form'!K284&amp;
IF(AND('Application Form'!M284&lt;&gt;"", 'Application Form'!M284&lt;&gt;0), "+" &amp; 'Application Form'!M284, "") &amp;
IF(AND('Application Form'!O284&lt;&gt;"", 'Application Form'!O284&lt;&gt;0), "+" &amp; 'Application Form'!O284, "")</f>
        <v/>
      </c>
    </row>
    <row r="274" spans="2:35">
      <c r="B274" t="str">
        <f>IF(G274&lt;&gt;"", 'Application Form'!$E$2, "")</f>
        <v/>
      </c>
      <c r="D274" t="str">
        <f t="shared" si="8"/>
        <v/>
      </c>
      <c r="E274" t="str">
        <f>IF(F274&lt;&gt;"", 'Application Form'!$B$5, "")</f>
        <v/>
      </c>
      <c r="F274" t="str">
        <f>IF('Application Form'!B285="", "", 'Application Form'!B285)</f>
        <v/>
      </c>
      <c r="G274" t="str">
        <f>IF('Application Form'!I285="Genotype 85K","WBYS 85K",IF(AND('Application Form'!I285="Standalone Tests",OR(ISNUMBER(MATCH('Application Form'!K285,ProfileCodes,0)),ISNUMBER(MATCH('Application Form'!M285,ProfileCodes,0)),ISNUMBER(MATCH('Application Form'!O285,ProfileCodes,0)))),"WBYS 85K No Profile",IF('Application Form'!I285="Standalone Tests","WBYS 85K No Chip","")))</f>
        <v/>
      </c>
      <c r="H274" t="str">
        <f>IF(F274&lt;&gt;"", 'Application Form'!$B$2, "")</f>
        <v/>
      </c>
      <c r="I274" t="str">
        <f>IF(F274&lt;&gt;"", 'Application Form'!$B$3, "")</f>
        <v/>
      </c>
      <c r="J274" t="str">
        <f>IF(F275&lt;&gt;"", 'Application Form'!$B$7, "")</f>
        <v/>
      </c>
      <c r="L274" t="str">
        <f>IF('Application Form'!C285="", "", 'Application Form'!C285)</f>
        <v/>
      </c>
      <c r="M274" t="str">
        <f>IF('Application Form'!E285="", "", 'Application Form'!E285)</f>
        <v/>
      </c>
      <c r="N274" t="str">
        <f>IF('Application Form'!D285="", "", 'Application Form'!D285)</f>
        <v/>
      </c>
      <c r="O274" t="str">
        <f>IF('Application Form'!G285="", "", 'Application Form'!G285)</f>
        <v/>
      </c>
      <c r="P274" t="str">
        <f>IF('Application Form'!H285="", "", 'Application Form'!H285)</f>
        <v/>
      </c>
      <c r="AA274" t="str">
        <f t="shared" si="9"/>
        <v/>
      </c>
      <c r="AH274" t="str">
        <f>IF(D274&lt;&gt;"", IF('Application Form'!$E$6=0, "", 'Application Form'!$E$6), "")</f>
        <v/>
      </c>
      <c r="AI274" t="str">
        <f>'Application Form'!K285&amp;
IF(AND('Application Form'!M285&lt;&gt;"", 'Application Form'!M285&lt;&gt;0), "+" &amp; 'Application Form'!M285, "") &amp;
IF(AND('Application Form'!O285&lt;&gt;"", 'Application Form'!O285&lt;&gt;0), "+" &amp; 'Application Form'!O285, "")</f>
        <v/>
      </c>
    </row>
    <row r="275" spans="2:35">
      <c r="B275" t="str">
        <f>IF(G275&lt;&gt;"", 'Application Form'!$E$2, "")</f>
        <v/>
      </c>
      <c r="D275" t="str">
        <f t="shared" si="8"/>
        <v/>
      </c>
      <c r="E275" t="str">
        <f>IF(F275&lt;&gt;"", 'Application Form'!$B$5, "")</f>
        <v/>
      </c>
      <c r="F275" t="str">
        <f>IF('Application Form'!B286="", "", 'Application Form'!B286)</f>
        <v/>
      </c>
      <c r="G275" t="str">
        <f>IF('Application Form'!I286="Genotype 85K","WBYS 85K",IF(AND('Application Form'!I286="Standalone Tests",OR(ISNUMBER(MATCH('Application Form'!K286,ProfileCodes,0)),ISNUMBER(MATCH('Application Form'!M286,ProfileCodes,0)),ISNUMBER(MATCH('Application Form'!O286,ProfileCodes,0)))),"WBYS 85K No Profile",IF('Application Form'!I286="Standalone Tests","WBYS 85K No Chip","")))</f>
        <v/>
      </c>
      <c r="H275" t="str">
        <f>IF(F275&lt;&gt;"", 'Application Form'!$B$2, "")</f>
        <v/>
      </c>
      <c r="I275" t="str">
        <f>IF(F275&lt;&gt;"", 'Application Form'!$B$3, "")</f>
        <v/>
      </c>
      <c r="J275" t="str">
        <f>IF(F276&lt;&gt;"", 'Application Form'!$B$7, "")</f>
        <v/>
      </c>
      <c r="L275" t="str">
        <f>IF('Application Form'!C286="", "", 'Application Form'!C286)</f>
        <v/>
      </c>
      <c r="M275" t="str">
        <f>IF('Application Form'!E286="", "", 'Application Form'!E286)</f>
        <v/>
      </c>
      <c r="N275" t="str">
        <f>IF('Application Form'!D286="", "", 'Application Form'!D286)</f>
        <v/>
      </c>
      <c r="O275" t="str">
        <f>IF('Application Form'!G286="", "", 'Application Form'!G286)</f>
        <v/>
      </c>
      <c r="P275" t="str">
        <f>IF('Application Form'!H286="", "", 'Application Form'!H286)</f>
        <v/>
      </c>
      <c r="AA275" t="str">
        <f t="shared" si="9"/>
        <v/>
      </c>
      <c r="AH275" t="str">
        <f>IF(D275&lt;&gt;"", IF('Application Form'!$E$6=0, "", 'Application Form'!$E$6), "")</f>
        <v/>
      </c>
      <c r="AI275" t="str">
        <f>'Application Form'!K286&amp;
IF(AND('Application Form'!M286&lt;&gt;"", 'Application Form'!M286&lt;&gt;0), "+" &amp; 'Application Form'!M286, "") &amp;
IF(AND('Application Form'!O286&lt;&gt;"", 'Application Form'!O286&lt;&gt;0), "+" &amp; 'Application Form'!O286, "")</f>
        <v/>
      </c>
    </row>
    <row r="276" spans="2:35">
      <c r="B276" t="str">
        <f>IF(G276&lt;&gt;"", 'Application Form'!$E$2, "")</f>
        <v/>
      </c>
      <c r="D276" t="str">
        <f t="shared" si="8"/>
        <v/>
      </c>
      <c r="E276" t="str">
        <f>IF(F276&lt;&gt;"", 'Application Form'!$B$5, "")</f>
        <v/>
      </c>
      <c r="F276" t="str">
        <f>IF('Application Form'!B287="", "", 'Application Form'!B287)</f>
        <v/>
      </c>
      <c r="G276" t="str">
        <f>IF('Application Form'!I287="Genotype 85K","WBYS 85K",IF(AND('Application Form'!I287="Standalone Tests",OR(ISNUMBER(MATCH('Application Form'!K287,ProfileCodes,0)),ISNUMBER(MATCH('Application Form'!M287,ProfileCodes,0)),ISNUMBER(MATCH('Application Form'!O287,ProfileCodes,0)))),"WBYS 85K No Profile",IF('Application Form'!I287="Standalone Tests","WBYS 85K No Chip","")))</f>
        <v/>
      </c>
      <c r="H276" t="str">
        <f>IF(F276&lt;&gt;"", 'Application Form'!$B$2, "")</f>
        <v/>
      </c>
      <c r="I276" t="str">
        <f>IF(F276&lt;&gt;"", 'Application Form'!$B$3, "")</f>
        <v/>
      </c>
      <c r="J276" t="str">
        <f>IF(F277&lt;&gt;"", 'Application Form'!$B$7, "")</f>
        <v/>
      </c>
      <c r="L276" t="str">
        <f>IF('Application Form'!C287="", "", 'Application Form'!C287)</f>
        <v/>
      </c>
      <c r="M276" t="str">
        <f>IF('Application Form'!E287="", "", 'Application Form'!E287)</f>
        <v/>
      </c>
      <c r="N276" t="str">
        <f>IF('Application Form'!D287="", "", 'Application Form'!D287)</f>
        <v/>
      </c>
      <c r="O276" t="str">
        <f>IF('Application Form'!G287="", "", 'Application Form'!G287)</f>
        <v/>
      </c>
      <c r="P276" t="str">
        <f>IF('Application Form'!H287="", "", 'Application Form'!H287)</f>
        <v/>
      </c>
      <c r="AA276" t="str">
        <f t="shared" si="9"/>
        <v/>
      </c>
      <c r="AH276" t="str">
        <f>IF(D276&lt;&gt;"", IF('Application Form'!$E$6=0, "", 'Application Form'!$E$6), "")</f>
        <v/>
      </c>
      <c r="AI276" t="str">
        <f>'Application Form'!K287&amp;
IF(AND('Application Form'!M287&lt;&gt;"", 'Application Form'!M287&lt;&gt;0), "+" &amp; 'Application Form'!M287, "") &amp;
IF(AND('Application Form'!O287&lt;&gt;"", 'Application Form'!O287&lt;&gt;0), "+" &amp; 'Application Form'!O287, "")</f>
        <v/>
      </c>
    </row>
    <row r="277" spans="2:35">
      <c r="B277" t="str">
        <f>IF(G277&lt;&gt;"", 'Application Form'!$E$2, "")</f>
        <v/>
      </c>
      <c r="D277" t="str">
        <f t="shared" si="8"/>
        <v/>
      </c>
      <c r="E277" t="str">
        <f>IF(F277&lt;&gt;"", 'Application Form'!$B$5, "")</f>
        <v/>
      </c>
      <c r="F277" t="str">
        <f>IF('Application Form'!B288="", "", 'Application Form'!B288)</f>
        <v/>
      </c>
      <c r="G277" t="str">
        <f>IF('Application Form'!I288="Genotype 85K","WBYS 85K",IF(AND('Application Form'!I288="Standalone Tests",OR(ISNUMBER(MATCH('Application Form'!K288,ProfileCodes,0)),ISNUMBER(MATCH('Application Form'!M288,ProfileCodes,0)),ISNUMBER(MATCH('Application Form'!O288,ProfileCodes,0)))),"WBYS 85K No Profile",IF('Application Form'!I288="Standalone Tests","WBYS 85K No Chip","")))</f>
        <v/>
      </c>
      <c r="H277" t="str">
        <f>IF(F277&lt;&gt;"", 'Application Form'!$B$2, "")</f>
        <v/>
      </c>
      <c r="I277" t="str">
        <f>IF(F277&lt;&gt;"", 'Application Form'!$B$3, "")</f>
        <v/>
      </c>
      <c r="J277" t="str">
        <f>IF(F278&lt;&gt;"", 'Application Form'!$B$7, "")</f>
        <v/>
      </c>
      <c r="L277" t="str">
        <f>IF('Application Form'!C288="", "", 'Application Form'!C288)</f>
        <v/>
      </c>
      <c r="M277" t="str">
        <f>IF('Application Form'!E288="", "", 'Application Form'!E288)</f>
        <v/>
      </c>
      <c r="N277" t="str">
        <f>IF('Application Form'!D288="", "", 'Application Form'!D288)</f>
        <v/>
      </c>
      <c r="O277" t="str">
        <f>IF('Application Form'!G288="", "", 'Application Form'!G288)</f>
        <v/>
      </c>
      <c r="P277" t="str">
        <f>IF('Application Form'!H288="", "", 'Application Form'!H288)</f>
        <v/>
      </c>
      <c r="AA277" t="str">
        <f t="shared" si="9"/>
        <v/>
      </c>
      <c r="AH277" t="str">
        <f>IF(D277&lt;&gt;"", IF('Application Form'!$E$6=0, "", 'Application Form'!$E$6), "")</f>
        <v/>
      </c>
      <c r="AI277" t="str">
        <f>'Application Form'!K288&amp;
IF(AND('Application Form'!M288&lt;&gt;"", 'Application Form'!M288&lt;&gt;0), "+" &amp; 'Application Form'!M288, "") &amp;
IF(AND('Application Form'!O288&lt;&gt;"", 'Application Form'!O288&lt;&gt;0), "+" &amp; 'Application Form'!O288, "")</f>
        <v/>
      </c>
    </row>
    <row r="278" spans="2:35">
      <c r="B278" t="str">
        <f>IF(G278&lt;&gt;"", 'Application Form'!$E$2, "")</f>
        <v/>
      </c>
      <c r="D278" t="str">
        <f t="shared" si="8"/>
        <v/>
      </c>
      <c r="E278" t="str">
        <f>IF(F278&lt;&gt;"", 'Application Form'!$B$5, "")</f>
        <v/>
      </c>
      <c r="F278" t="str">
        <f>IF('Application Form'!B289="", "", 'Application Form'!B289)</f>
        <v/>
      </c>
      <c r="G278" t="str">
        <f>IF('Application Form'!I289="Genotype 85K","WBYS 85K",IF(AND('Application Form'!I289="Standalone Tests",OR(ISNUMBER(MATCH('Application Form'!K289,ProfileCodes,0)),ISNUMBER(MATCH('Application Form'!M289,ProfileCodes,0)),ISNUMBER(MATCH('Application Form'!O289,ProfileCodes,0)))),"WBYS 85K No Profile",IF('Application Form'!I289="Standalone Tests","WBYS 85K No Chip","")))</f>
        <v/>
      </c>
      <c r="H278" t="str">
        <f>IF(F278&lt;&gt;"", 'Application Form'!$B$2, "")</f>
        <v/>
      </c>
      <c r="I278" t="str">
        <f>IF(F278&lt;&gt;"", 'Application Form'!$B$3, "")</f>
        <v/>
      </c>
      <c r="J278" t="str">
        <f>IF(F279&lt;&gt;"", 'Application Form'!$B$7, "")</f>
        <v/>
      </c>
      <c r="L278" t="str">
        <f>IF('Application Form'!C289="", "", 'Application Form'!C289)</f>
        <v/>
      </c>
      <c r="M278" t="str">
        <f>IF('Application Form'!E289="", "", 'Application Form'!E289)</f>
        <v/>
      </c>
      <c r="N278" t="str">
        <f>IF('Application Form'!D289="", "", 'Application Form'!D289)</f>
        <v/>
      </c>
      <c r="O278" t="str">
        <f>IF('Application Form'!G289="", "", 'Application Form'!G289)</f>
        <v/>
      </c>
      <c r="P278" t="str">
        <f>IF('Application Form'!H289="", "", 'Application Form'!H289)</f>
        <v/>
      </c>
      <c r="AA278" t="str">
        <f t="shared" si="9"/>
        <v/>
      </c>
      <c r="AH278" t="str">
        <f>IF(D278&lt;&gt;"", IF('Application Form'!$E$6=0, "", 'Application Form'!$E$6), "")</f>
        <v/>
      </c>
      <c r="AI278" t="str">
        <f>'Application Form'!K289&amp;
IF(AND('Application Form'!M289&lt;&gt;"", 'Application Form'!M289&lt;&gt;0), "+" &amp; 'Application Form'!M289, "") &amp;
IF(AND('Application Form'!O289&lt;&gt;"", 'Application Form'!O289&lt;&gt;0), "+" &amp; 'Application Form'!O289, "")</f>
        <v/>
      </c>
    </row>
    <row r="279" spans="2:35">
      <c r="B279" t="str">
        <f>IF(G279&lt;&gt;"", 'Application Form'!$E$2, "")</f>
        <v/>
      </c>
      <c r="D279" t="str">
        <f t="shared" si="8"/>
        <v/>
      </c>
      <c r="E279" t="str">
        <f>IF(F279&lt;&gt;"", 'Application Form'!$B$5, "")</f>
        <v/>
      </c>
      <c r="F279" t="str">
        <f>IF('Application Form'!B290="", "", 'Application Form'!B290)</f>
        <v/>
      </c>
      <c r="G279" t="str">
        <f>IF('Application Form'!I290="Genotype 85K","WBYS 85K",IF(AND('Application Form'!I290="Standalone Tests",OR(ISNUMBER(MATCH('Application Form'!K290,ProfileCodes,0)),ISNUMBER(MATCH('Application Form'!M290,ProfileCodes,0)),ISNUMBER(MATCH('Application Form'!O290,ProfileCodes,0)))),"WBYS 85K No Profile",IF('Application Form'!I290="Standalone Tests","WBYS 85K No Chip","")))</f>
        <v/>
      </c>
      <c r="H279" t="str">
        <f>IF(F279&lt;&gt;"", 'Application Form'!$B$2, "")</f>
        <v/>
      </c>
      <c r="I279" t="str">
        <f>IF(F279&lt;&gt;"", 'Application Form'!$B$3, "")</f>
        <v/>
      </c>
      <c r="J279" t="str">
        <f>IF(F280&lt;&gt;"", 'Application Form'!$B$7, "")</f>
        <v/>
      </c>
      <c r="L279" t="str">
        <f>IF('Application Form'!C290="", "", 'Application Form'!C290)</f>
        <v/>
      </c>
      <c r="M279" t="str">
        <f>IF('Application Form'!E290="", "", 'Application Form'!E290)</f>
        <v/>
      </c>
      <c r="N279" t="str">
        <f>IF('Application Form'!D290="", "", 'Application Form'!D290)</f>
        <v/>
      </c>
      <c r="O279" t="str">
        <f>IF('Application Form'!G290="", "", 'Application Form'!G290)</f>
        <v/>
      </c>
      <c r="P279" t="str">
        <f>IF('Application Form'!H290="", "", 'Application Form'!H290)</f>
        <v/>
      </c>
      <c r="AA279" t="str">
        <f t="shared" si="9"/>
        <v/>
      </c>
      <c r="AH279" t="str">
        <f>IF(D279&lt;&gt;"", IF('Application Form'!$E$6=0, "", 'Application Form'!$E$6), "")</f>
        <v/>
      </c>
      <c r="AI279" t="str">
        <f>'Application Form'!K290&amp;
IF(AND('Application Form'!M290&lt;&gt;"", 'Application Form'!M290&lt;&gt;0), "+" &amp; 'Application Form'!M290, "") &amp;
IF(AND('Application Form'!O290&lt;&gt;"", 'Application Form'!O290&lt;&gt;0), "+" &amp; 'Application Form'!O290, "")</f>
        <v/>
      </c>
    </row>
    <row r="280" spans="2:35">
      <c r="B280" t="str">
        <f>IF(G280&lt;&gt;"", 'Application Form'!$E$2, "")</f>
        <v/>
      </c>
      <c r="D280" t="str">
        <f t="shared" si="8"/>
        <v/>
      </c>
      <c r="E280" t="str">
        <f>IF(F280&lt;&gt;"", 'Application Form'!$B$5, "")</f>
        <v/>
      </c>
      <c r="F280" t="str">
        <f>IF('Application Form'!B291="", "", 'Application Form'!B291)</f>
        <v/>
      </c>
      <c r="G280" t="str">
        <f>IF('Application Form'!I291="Genotype 85K","WBYS 85K",IF(AND('Application Form'!I291="Standalone Tests",OR(ISNUMBER(MATCH('Application Form'!K291,ProfileCodes,0)),ISNUMBER(MATCH('Application Form'!M291,ProfileCodes,0)),ISNUMBER(MATCH('Application Form'!O291,ProfileCodes,0)))),"WBYS 85K No Profile",IF('Application Form'!I291="Standalone Tests","WBYS 85K No Chip","")))</f>
        <v/>
      </c>
      <c r="H280" t="str">
        <f>IF(F280&lt;&gt;"", 'Application Form'!$B$2, "")</f>
        <v/>
      </c>
      <c r="I280" t="str">
        <f>IF(F280&lt;&gt;"", 'Application Form'!$B$3, "")</f>
        <v/>
      </c>
      <c r="J280" t="str">
        <f>IF(F281&lt;&gt;"", 'Application Form'!$B$7, "")</f>
        <v/>
      </c>
      <c r="L280" t="str">
        <f>IF('Application Form'!C291="", "", 'Application Form'!C291)</f>
        <v/>
      </c>
      <c r="M280" t="str">
        <f>IF('Application Form'!E291="", "", 'Application Form'!E291)</f>
        <v/>
      </c>
      <c r="N280" t="str">
        <f>IF('Application Form'!D291="", "", 'Application Form'!D291)</f>
        <v/>
      </c>
      <c r="O280" t="str">
        <f>IF('Application Form'!G291="", "", 'Application Form'!G291)</f>
        <v/>
      </c>
      <c r="P280" t="str">
        <f>IF('Application Form'!H291="", "", 'Application Form'!H291)</f>
        <v/>
      </c>
      <c r="AA280" t="str">
        <f t="shared" si="9"/>
        <v/>
      </c>
      <c r="AH280" t="str">
        <f>IF(D280&lt;&gt;"", IF('Application Form'!$E$6=0, "", 'Application Form'!$E$6), "")</f>
        <v/>
      </c>
      <c r="AI280" t="str">
        <f>'Application Form'!K291&amp;
IF(AND('Application Form'!M291&lt;&gt;"", 'Application Form'!M291&lt;&gt;0), "+" &amp; 'Application Form'!M291, "") &amp;
IF(AND('Application Form'!O291&lt;&gt;"", 'Application Form'!O291&lt;&gt;0), "+" &amp; 'Application Form'!O291, "")</f>
        <v/>
      </c>
    </row>
    <row r="281" spans="2:35">
      <c r="B281" t="str">
        <f>IF(G281&lt;&gt;"", 'Application Form'!$E$2, "")</f>
        <v/>
      </c>
      <c r="D281" t="str">
        <f t="shared" si="8"/>
        <v/>
      </c>
      <c r="E281" t="str">
        <f>IF(F281&lt;&gt;"", 'Application Form'!$B$5, "")</f>
        <v/>
      </c>
      <c r="F281" t="str">
        <f>IF('Application Form'!B292="", "", 'Application Form'!B292)</f>
        <v/>
      </c>
      <c r="G281" t="str">
        <f>IF('Application Form'!I292="Genotype 85K","WBYS 85K",IF(AND('Application Form'!I292="Standalone Tests",OR(ISNUMBER(MATCH('Application Form'!K292,ProfileCodes,0)),ISNUMBER(MATCH('Application Form'!M292,ProfileCodes,0)),ISNUMBER(MATCH('Application Form'!O292,ProfileCodes,0)))),"WBYS 85K No Profile",IF('Application Form'!I292="Standalone Tests","WBYS 85K No Chip","")))</f>
        <v/>
      </c>
      <c r="H281" t="str">
        <f>IF(F281&lt;&gt;"", 'Application Form'!$B$2, "")</f>
        <v/>
      </c>
      <c r="I281" t="str">
        <f>IF(F281&lt;&gt;"", 'Application Form'!$B$3, "")</f>
        <v/>
      </c>
      <c r="J281" t="str">
        <f>IF(F282&lt;&gt;"", 'Application Form'!$B$7, "")</f>
        <v/>
      </c>
      <c r="L281" t="str">
        <f>IF('Application Form'!C292="", "", 'Application Form'!C292)</f>
        <v/>
      </c>
      <c r="M281" t="str">
        <f>IF('Application Form'!E292="", "", 'Application Form'!E292)</f>
        <v/>
      </c>
      <c r="N281" t="str">
        <f>IF('Application Form'!D292="", "", 'Application Form'!D292)</f>
        <v/>
      </c>
      <c r="O281" t="str">
        <f>IF('Application Form'!G292="", "", 'Application Form'!G292)</f>
        <v/>
      </c>
      <c r="P281" t="str">
        <f>IF('Application Form'!H292="", "", 'Application Form'!H292)</f>
        <v/>
      </c>
      <c r="AA281" t="str">
        <f t="shared" si="9"/>
        <v/>
      </c>
      <c r="AH281" t="str">
        <f>IF(D281&lt;&gt;"", IF('Application Form'!$E$6=0, "", 'Application Form'!$E$6), "")</f>
        <v/>
      </c>
      <c r="AI281" t="str">
        <f>'Application Form'!K292&amp;
IF(AND('Application Form'!M292&lt;&gt;"", 'Application Form'!M292&lt;&gt;0), "+" &amp; 'Application Form'!M292, "") &amp;
IF(AND('Application Form'!O292&lt;&gt;"", 'Application Form'!O292&lt;&gt;0), "+" &amp; 'Application Form'!O292, "")</f>
        <v/>
      </c>
    </row>
    <row r="282" spans="2:35">
      <c r="B282" t="str">
        <f>IF(G282&lt;&gt;"", 'Application Form'!$E$2, "")</f>
        <v/>
      </c>
      <c r="D282" t="str">
        <f t="shared" si="8"/>
        <v/>
      </c>
      <c r="E282" t="str">
        <f>IF(F282&lt;&gt;"", 'Application Form'!$B$5, "")</f>
        <v/>
      </c>
      <c r="F282" t="str">
        <f>IF('Application Form'!B293="", "", 'Application Form'!B293)</f>
        <v/>
      </c>
      <c r="G282" t="str">
        <f>IF('Application Form'!I293="Genotype 85K","WBYS 85K",IF(AND('Application Form'!I293="Standalone Tests",OR(ISNUMBER(MATCH('Application Form'!K293,ProfileCodes,0)),ISNUMBER(MATCH('Application Form'!M293,ProfileCodes,0)),ISNUMBER(MATCH('Application Form'!O293,ProfileCodes,0)))),"WBYS 85K No Profile",IF('Application Form'!I293="Standalone Tests","WBYS 85K No Chip","")))</f>
        <v/>
      </c>
      <c r="H282" t="str">
        <f>IF(F282&lt;&gt;"", 'Application Form'!$B$2, "")</f>
        <v/>
      </c>
      <c r="I282" t="str">
        <f>IF(F282&lt;&gt;"", 'Application Form'!$B$3, "")</f>
        <v/>
      </c>
      <c r="J282" t="str">
        <f>IF(F283&lt;&gt;"", 'Application Form'!$B$7, "")</f>
        <v/>
      </c>
      <c r="L282" t="str">
        <f>IF('Application Form'!C293="", "", 'Application Form'!C293)</f>
        <v/>
      </c>
      <c r="M282" t="str">
        <f>IF('Application Form'!E293="", "", 'Application Form'!E293)</f>
        <v/>
      </c>
      <c r="N282" t="str">
        <f>IF('Application Form'!D293="", "", 'Application Form'!D293)</f>
        <v/>
      </c>
      <c r="O282" t="str">
        <f>IF('Application Form'!G293="", "", 'Application Form'!G293)</f>
        <v/>
      </c>
      <c r="P282" t="str">
        <f>IF('Application Form'!H293="", "", 'Application Form'!H293)</f>
        <v/>
      </c>
      <c r="AA282" t="str">
        <f t="shared" si="9"/>
        <v/>
      </c>
      <c r="AH282" t="str">
        <f>IF(D282&lt;&gt;"", IF('Application Form'!$E$6=0, "", 'Application Form'!$E$6), "")</f>
        <v/>
      </c>
      <c r="AI282" t="str">
        <f>'Application Form'!K293&amp;
IF(AND('Application Form'!M293&lt;&gt;"", 'Application Form'!M293&lt;&gt;0), "+" &amp; 'Application Form'!M293, "") &amp;
IF(AND('Application Form'!O293&lt;&gt;"", 'Application Form'!O293&lt;&gt;0), "+" &amp; 'Application Form'!O293, "")</f>
        <v/>
      </c>
    </row>
    <row r="283" spans="2:35">
      <c r="B283" t="str">
        <f>IF(G283&lt;&gt;"", 'Application Form'!$E$2, "")</f>
        <v/>
      </c>
      <c r="D283" t="str">
        <f t="shared" si="8"/>
        <v/>
      </c>
      <c r="E283" t="str">
        <f>IF(F283&lt;&gt;"", 'Application Form'!$B$5, "")</f>
        <v/>
      </c>
      <c r="F283" t="str">
        <f>IF('Application Form'!B294="", "", 'Application Form'!B294)</f>
        <v/>
      </c>
      <c r="G283" t="str">
        <f>IF('Application Form'!I294="Genotype 85K","WBYS 85K",IF(AND('Application Form'!I294="Standalone Tests",OR(ISNUMBER(MATCH('Application Form'!K294,ProfileCodes,0)),ISNUMBER(MATCH('Application Form'!M294,ProfileCodes,0)),ISNUMBER(MATCH('Application Form'!O294,ProfileCodes,0)))),"WBYS 85K No Profile",IF('Application Form'!I294="Standalone Tests","WBYS 85K No Chip","")))</f>
        <v/>
      </c>
      <c r="H283" t="str">
        <f>IF(F283&lt;&gt;"", 'Application Form'!$B$2, "")</f>
        <v/>
      </c>
      <c r="I283" t="str">
        <f>IF(F283&lt;&gt;"", 'Application Form'!$B$3, "")</f>
        <v/>
      </c>
      <c r="J283" t="str">
        <f>IF(F284&lt;&gt;"", 'Application Form'!$B$7, "")</f>
        <v/>
      </c>
      <c r="L283" t="str">
        <f>IF('Application Form'!C294="", "", 'Application Form'!C294)</f>
        <v/>
      </c>
      <c r="M283" t="str">
        <f>IF('Application Form'!E294="", "", 'Application Form'!E294)</f>
        <v/>
      </c>
      <c r="N283" t="str">
        <f>IF('Application Form'!D294="", "", 'Application Form'!D294)</f>
        <v/>
      </c>
      <c r="O283" t="str">
        <f>IF('Application Form'!G294="", "", 'Application Form'!G294)</f>
        <v/>
      </c>
      <c r="P283" t="str">
        <f>IF('Application Form'!H294="", "", 'Application Form'!H294)</f>
        <v/>
      </c>
      <c r="AA283" t="str">
        <f t="shared" si="9"/>
        <v/>
      </c>
      <c r="AH283" t="str">
        <f>IF(D283&lt;&gt;"", IF('Application Form'!$E$6=0, "", 'Application Form'!$E$6), "")</f>
        <v/>
      </c>
      <c r="AI283" t="str">
        <f>'Application Form'!K294&amp;
IF(AND('Application Form'!M294&lt;&gt;"", 'Application Form'!M294&lt;&gt;0), "+" &amp; 'Application Form'!M294, "") &amp;
IF(AND('Application Form'!O294&lt;&gt;"", 'Application Form'!O294&lt;&gt;0), "+" &amp; 'Application Form'!O294, "")</f>
        <v/>
      </c>
    </row>
    <row r="284" spans="2:35">
      <c r="B284" t="str">
        <f>IF(G284&lt;&gt;"", 'Application Form'!$E$2, "")</f>
        <v/>
      </c>
      <c r="D284" t="str">
        <f t="shared" si="8"/>
        <v/>
      </c>
      <c r="E284" t="str">
        <f>IF(F284&lt;&gt;"", 'Application Form'!$B$5, "")</f>
        <v/>
      </c>
      <c r="F284" t="str">
        <f>IF('Application Form'!B295="", "", 'Application Form'!B295)</f>
        <v/>
      </c>
      <c r="G284" t="str">
        <f>IF('Application Form'!I295="Genotype 85K","WBYS 85K",IF(AND('Application Form'!I295="Standalone Tests",OR(ISNUMBER(MATCH('Application Form'!K295,ProfileCodes,0)),ISNUMBER(MATCH('Application Form'!M295,ProfileCodes,0)),ISNUMBER(MATCH('Application Form'!O295,ProfileCodes,0)))),"WBYS 85K No Profile",IF('Application Form'!I295="Standalone Tests","WBYS 85K No Chip","")))</f>
        <v/>
      </c>
      <c r="H284" t="str">
        <f>IF(F284&lt;&gt;"", 'Application Form'!$B$2, "")</f>
        <v/>
      </c>
      <c r="I284" t="str">
        <f>IF(F284&lt;&gt;"", 'Application Form'!$B$3, "")</f>
        <v/>
      </c>
      <c r="J284" t="str">
        <f>IF(F285&lt;&gt;"", 'Application Form'!$B$7, "")</f>
        <v/>
      </c>
      <c r="L284" t="str">
        <f>IF('Application Form'!C295="", "", 'Application Form'!C295)</f>
        <v/>
      </c>
      <c r="M284" t="str">
        <f>IF('Application Form'!E295="", "", 'Application Form'!E295)</f>
        <v/>
      </c>
      <c r="N284" t="str">
        <f>IF('Application Form'!D295="", "", 'Application Form'!D295)</f>
        <v/>
      </c>
      <c r="O284" t="str">
        <f>IF('Application Form'!G295="", "", 'Application Form'!G295)</f>
        <v/>
      </c>
      <c r="P284" t="str">
        <f>IF('Application Form'!H295="", "", 'Application Form'!H295)</f>
        <v/>
      </c>
      <c r="AA284" t="str">
        <f t="shared" si="9"/>
        <v/>
      </c>
      <c r="AH284" t="str">
        <f>IF(D284&lt;&gt;"", IF('Application Form'!$E$6=0, "", 'Application Form'!$E$6), "")</f>
        <v/>
      </c>
      <c r="AI284" t="str">
        <f>'Application Form'!K295&amp;
IF(AND('Application Form'!M295&lt;&gt;"", 'Application Form'!M295&lt;&gt;0), "+" &amp; 'Application Form'!M295, "") &amp;
IF(AND('Application Form'!O295&lt;&gt;"", 'Application Form'!O295&lt;&gt;0), "+" &amp; 'Application Form'!O295, "")</f>
        <v/>
      </c>
    </row>
    <row r="285" spans="2:35">
      <c r="B285" t="str">
        <f>IF(G285&lt;&gt;"", 'Application Form'!$E$2, "")</f>
        <v/>
      </c>
      <c r="D285" t="str">
        <f t="shared" si="8"/>
        <v/>
      </c>
      <c r="E285" t="str">
        <f>IF(F285&lt;&gt;"", 'Application Form'!$B$5, "")</f>
        <v/>
      </c>
      <c r="F285" t="str">
        <f>IF('Application Form'!B296="", "", 'Application Form'!B296)</f>
        <v/>
      </c>
      <c r="G285" t="str">
        <f>IF('Application Form'!I296="Genotype 85K","WBYS 85K",IF(AND('Application Form'!I296="Standalone Tests",OR(ISNUMBER(MATCH('Application Form'!K296,ProfileCodes,0)),ISNUMBER(MATCH('Application Form'!M296,ProfileCodes,0)),ISNUMBER(MATCH('Application Form'!O296,ProfileCodes,0)))),"WBYS 85K No Profile",IF('Application Form'!I296="Standalone Tests","WBYS 85K No Chip","")))</f>
        <v/>
      </c>
      <c r="H285" t="str">
        <f>IF(F285&lt;&gt;"", 'Application Form'!$B$2, "")</f>
        <v/>
      </c>
      <c r="I285" t="str">
        <f>IF(F285&lt;&gt;"", 'Application Form'!$B$3, "")</f>
        <v/>
      </c>
      <c r="J285" t="str">
        <f>IF(F286&lt;&gt;"", 'Application Form'!$B$7, "")</f>
        <v/>
      </c>
      <c r="L285" t="str">
        <f>IF('Application Form'!C296="", "", 'Application Form'!C296)</f>
        <v/>
      </c>
      <c r="M285" t="str">
        <f>IF('Application Form'!E296="", "", 'Application Form'!E296)</f>
        <v/>
      </c>
      <c r="N285" t="str">
        <f>IF('Application Form'!D296="", "", 'Application Form'!D296)</f>
        <v/>
      </c>
      <c r="O285" t="str">
        <f>IF('Application Form'!G296="", "", 'Application Form'!G296)</f>
        <v/>
      </c>
      <c r="P285" t="str">
        <f>IF('Application Form'!H296="", "", 'Application Form'!H296)</f>
        <v/>
      </c>
      <c r="AA285" t="str">
        <f t="shared" si="9"/>
        <v/>
      </c>
      <c r="AH285" t="str">
        <f>IF(D285&lt;&gt;"", IF('Application Form'!$E$6=0, "", 'Application Form'!$E$6), "")</f>
        <v/>
      </c>
      <c r="AI285" t="str">
        <f>'Application Form'!K296&amp;
IF(AND('Application Form'!M296&lt;&gt;"", 'Application Form'!M296&lt;&gt;0), "+" &amp; 'Application Form'!M296, "") &amp;
IF(AND('Application Form'!O296&lt;&gt;"", 'Application Form'!O296&lt;&gt;0), "+" &amp; 'Application Form'!O296, "")</f>
        <v/>
      </c>
    </row>
    <row r="286" spans="2:35">
      <c r="B286" t="str">
        <f>IF(G286&lt;&gt;"", 'Application Form'!$E$2, "")</f>
        <v/>
      </c>
      <c r="D286" t="str">
        <f t="shared" si="8"/>
        <v/>
      </c>
      <c r="E286" t="str">
        <f>IF(F286&lt;&gt;"", 'Application Form'!$B$5, "")</f>
        <v/>
      </c>
      <c r="F286" t="str">
        <f>IF('Application Form'!B297="", "", 'Application Form'!B297)</f>
        <v/>
      </c>
      <c r="G286" t="str">
        <f>IF('Application Form'!I297="Genotype 85K","WBYS 85K",IF(AND('Application Form'!I297="Standalone Tests",OR(ISNUMBER(MATCH('Application Form'!K297,ProfileCodes,0)),ISNUMBER(MATCH('Application Form'!M297,ProfileCodes,0)),ISNUMBER(MATCH('Application Form'!O297,ProfileCodes,0)))),"WBYS 85K No Profile",IF('Application Form'!I297="Standalone Tests","WBYS 85K No Chip","")))</f>
        <v/>
      </c>
      <c r="H286" t="str">
        <f>IF(F286&lt;&gt;"", 'Application Form'!$B$2, "")</f>
        <v/>
      </c>
      <c r="I286" t="str">
        <f>IF(F286&lt;&gt;"", 'Application Form'!$B$3, "")</f>
        <v/>
      </c>
      <c r="J286" t="str">
        <f>IF(F287&lt;&gt;"", 'Application Form'!$B$7, "")</f>
        <v/>
      </c>
      <c r="L286" t="str">
        <f>IF('Application Form'!C297="", "", 'Application Form'!C297)</f>
        <v/>
      </c>
      <c r="M286" t="str">
        <f>IF('Application Form'!E297="", "", 'Application Form'!E297)</f>
        <v/>
      </c>
      <c r="N286" t="str">
        <f>IF('Application Form'!D297="", "", 'Application Form'!D297)</f>
        <v/>
      </c>
      <c r="O286" t="str">
        <f>IF('Application Form'!G297="", "", 'Application Form'!G297)</f>
        <v/>
      </c>
      <c r="P286" t="str">
        <f>IF('Application Form'!H297="", "", 'Application Form'!H297)</f>
        <v/>
      </c>
      <c r="AA286" t="str">
        <f t="shared" si="9"/>
        <v/>
      </c>
      <c r="AH286" t="str">
        <f>IF(D286&lt;&gt;"", IF('Application Form'!$E$6=0, "", 'Application Form'!$E$6), "")</f>
        <v/>
      </c>
      <c r="AI286" t="str">
        <f>'Application Form'!K297&amp;
IF(AND('Application Form'!M297&lt;&gt;"", 'Application Form'!M297&lt;&gt;0), "+" &amp; 'Application Form'!M297, "") &amp;
IF(AND('Application Form'!O297&lt;&gt;"", 'Application Form'!O297&lt;&gt;0), "+" &amp; 'Application Form'!O297, "")</f>
        <v/>
      </c>
    </row>
    <row r="287" spans="2:35">
      <c r="B287" t="str">
        <f>IF(G287&lt;&gt;"", 'Application Form'!$E$2, "")</f>
        <v/>
      </c>
      <c r="D287" t="str">
        <f t="shared" si="8"/>
        <v/>
      </c>
      <c r="E287" t="str">
        <f>IF(F287&lt;&gt;"", 'Application Form'!$B$5, "")</f>
        <v/>
      </c>
      <c r="F287" t="str">
        <f>IF('Application Form'!B298="", "", 'Application Form'!B298)</f>
        <v/>
      </c>
      <c r="G287" t="str">
        <f>IF('Application Form'!I298="Genotype 85K","WBYS 85K",IF(AND('Application Form'!I298="Standalone Tests",OR(ISNUMBER(MATCH('Application Form'!K298,ProfileCodes,0)),ISNUMBER(MATCH('Application Form'!M298,ProfileCodes,0)),ISNUMBER(MATCH('Application Form'!O298,ProfileCodes,0)))),"WBYS 85K No Profile",IF('Application Form'!I298="Standalone Tests","WBYS 85K No Chip","")))</f>
        <v/>
      </c>
      <c r="H287" t="str">
        <f>IF(F287&lt;&gt;"", 'Application Form'!$B$2, "")</f>
        <v/>
      </c>
      <c r="I287" t="str">
        <f>IF(F287&lt;&gt;"", 'Application Form'!$B$3, "")</f>
        <v/>
      </c>
      <c r="J287" t="str">
        <f>IF(F288&lt;&gt;"", 'Application Form'!$B$7, "")</f>
        <v/>
      </c>
      <c r="L287" t="str">
        <f>IF('Application Form'!C298="", "", 'Application Form'!C298)</f>
        <v/>
      </c>
      <c r="M287" t="str">
        <f>IF('Application Form'!E298="", "", 'Application Form'!E298)</f>
        <v/>
      </c>
      <c r="N287" t="str">
        <f>IF('Application Form'!D298="", "", 'Application Form'!D298)</f>
        <v/>
      </c>
      <c r="O287" t="str">
        <f>IF('Application Form'!G298="", "", 'Application Form'!G298)</f>
        <v/>
      </c>
      <c r="P287" t="str">
        <f>IF('Application Form'!H298="", "", 'Application Form'!H298)</f>
        <v/>
      </c>
      <c r="AA287" t="str">
        <f t="shared" si="9"/>
        <v/>
      </c>
      <c r="AH287" t="str">
        <f>IF(D287&lt;&gt;"", IF('Application Form'!$E$6=0, "", 'Application Form'!$E$6), "")</f>
        <v/>
      </c>
      <c r="AI287" t="str">
        <f>'Application Form'!K298&amp;
IF(AND('Application Form'!M298&lt;&gt;"", 'Application Form'!M298&lt;&gt;0), "+" &amp; 'Application Form'!M298, "") &amp;
IF(AND('Application Form'!O298&lt;&gt;"", 'Application Form'!O298&lt;&gt;0), "+" &amp; 'Application Form'!O298, "")</f>
        <v/>
      </c>
    </row>
    <row r="288" spans="2:35">
      <c r="B288" t="str">
        <f>IF(G288&lt;&gt;"", 'Application Form'!$E$2, "")</f>
        <v/>
      </c>
      <c r="D288" t="str">
        <f t="shared" si="8"/>
        <v/>
      </c>
      <c r="E288" t="str">
        <f>IF(F288&lt;&gt;"", 'Application Form'!$B$5, "")</f>
        <v/>
      </c>
      <c r="F288" t="str">
        <f>IF('Application Form'!B299="", "", 'Application Form'!B299)</f>
        <v/>
      </c>
      <c r="G288" t="str">
        <f>IF('Application Form'!I299="Genotype 85K","WBYS 85K",IF(AND('Application Form'!I299="Standalone Tests",OR(ISNUMBER(MATCH('Application Form'!K299,ProfileCodes,0)),ISNUMBER(MATCH('Application Form'!M299,ProfileCodes,0)),ISNUMBER(MATCH('Application Form'!O299,ProfileCodes,0)))),"WBYS 85K No Profile",IF('Application Form'!I299="Standalone Tests","WBYS 85K No Chip","")))</f>
        <v/>
      </c>
      <c r="H288" t="str">
        <f>IF(F288&lt;&gt;"", 'Application Form'!$B$2, "")</f>
        <v/>
      </c>
      <c r="I288" t="str">
        <f>IF(F288&lt;&gt;"", 'Application Form'!$B$3, "")</f>
        <v/>
      </c>
      <c r="J288" t="str">
        <f>IF(F289&lt;&gt;"", 'Application Form'!$B$7, "")</f>
        <v/>
      </c>
      <c r="L288" t="str">
        <f>IF('Application Form'!C299="", "", 'Application Form'!C299)</f>
        <v/>
      </c>
      <c r="M288" t="str">
        <f>IF('Application Form'!E299="", "", 'Application Form'!E299)</f>
        <v/>
      </c>
      <c r="N288" t="str">
        <f>IF('Application Form'!D299="", "", 'Application Form'!D299)</f>
        <v/>
      </c>
      <c r="O288" t="str">
        <f>IF('Application Form'!G299="", "", 'Application Form'!G299)</f>
        <v/>
      </c>
      <c r="P288" t="str">
        <f>IF('Application Form'!H299="", "", 'Application Form'!H299)</f>
        <v/>
      </c>
      <c r="AA288" t="str">
        <f t="shared" si="9"/>
        <v/>
      </c>
      <c r="AH288" t="str">
        <f>IF(D288&lt;&gt;"", IF('Application Form'!$E$6=0, "", 'Application Form'!$E$6), "")</f>
        <v/>
      </c>
      <c r="AI288" t="str">
        <f>'Application Form'!K299&amp;
IF(AND('Application Form'!M299&lt;&gt;"", 'Application Form'!M299&lt;&gt;0), "+" &amp; 'Application Form'!M299, "") &amp;
IF(AND('Application Form'!O299&lt;&gt;"", 'Application Form'!O299&lt;&gt;0), "+" &amp; 'Application Form'!O299, "")</f>
        <v/>
      </c>
    </row>
    <row r="289" spans="2:35">
      <c r="B289" t="str">
        <f>IF(G289&lt;&gt;"", 'Application Form'!$E$2, "")</f>
        <v/>
      </c>
      <c r="D289" t="str">
        <f t="shared" si="8"/>
        <v/>
      </c>
      <c r="E289" t="str">
        <f>IF(F289&lt;&gt;"", 'Application Form'!$B$5, "")</f>
        <v/>
      </c>
      <c r="F289" t="str">
        <f>IF('Application Form'!B300="", "", 'Application Form'!B300)</f>
        <v/>
      </c>
      <c r="G289" t="str">
        <f>IF('Application Form'!I300="Genotype 85K","WBYS 85K",IF(AND('Application Form'!I300="Standalone Tests",OR(ISNUMBER(MATCH('Application Form'!K300,ProfileCodes,0)),ISNUMBER(MATCH('Application Form'!M300,ProfileCodes,0)),ISNUMBER(MATCH('Application Form'!O300,ProfileCodes,0)))),"WBYS 85K No Profile",IF('Application Form'!I300="Standalone Tests","WBYS 85K No Chip","")))</f>
        <v/>
      </c>
      <c r="H289" t="str">
        <f>IF(F289&lt;&gt;"", 'Application Form'!$B$2, "")</f>
        <v/>
      </c>
      <c r="I289" t="str">
        <f>IF(F289&lt;&gt;"", 'Application Form'!$B$3, "")</f>
        <v/>
      </c>
      <c r="J289" t="str">
        <f>IF(F290&lt;&gt;"", 'Application Form'!$B$7, "")</f>
        <v/>
      </c>
      <c r="L289" t="str">
        <f>IF('Application Form'!C300="", "", 'Application Form'!C300)</f>
        <v/>
      </c>
      <c r="M289" t="str">
        <f>IF('Application Form'!E300="", "", 'Application Form'!E300)</f>
        <v/>
      </c>
      <c r="N289" t="str">
        <f>IF('Application Form'!D300="", "", 'Application Form'!D300)</f>
        <v/>
      </c>
      <c r="O289" t="str">
        <f>IF('Application Form'!G300="", "", 'Application Form'!G300)</f>
        <v/>
      </c>
      <c r="P289" t="str">
        <f>IF('Application Form'!H300="", "", 'Application Form'!H300)</f>
        <v/>
      </c>
      <c r="AA289" t="str">
        <f t="shared" si="9"/>
        <v/>
      </c>
      <c r="AH289" t="str">
        <f>IF(D289&lt;&gt;"", IF('Application Form'!$E$6=0, "", 'Application Form'!$E$6), "")</f>
        <v/>
      </c>
      <c r="AI289" t="str">
        <f>'Application Form'!K300&amp;
IF(AND('Application Form'!M300&lt;&gt;"", 'Application Form'!M300&lt;&gt;0), "+" &amp; 'Application Form'!M300, "") &amp;
IF(AND('Application Form'!O300&lt;&gt;"", 'Application Form'!O300&lt;&gt;0), "+" &amp; 'Application Form'!O300, "")</f>
        <v/>
      </c>
    </row>
    <row r="290" spans="2:35">
      <c r="B290" t="str">
        <f>IF(G290&lt;&gt;"", 'Application Form'!$E$2, "")</f>
        <v/>
      </c>
      <c r="D290" t="str">
        <f t="shared" si="8"/>
        <v/>
      </c>
      <c r="E290" t="str">
        <f>IF(F290&lt;&gt;"", 'Application Form'!$B$5, "")</f>
        <v/>
      </c>
      <c r="F290" t="str">
        <f>IF('Application Form'!B301="", "", 'Application Form'!B301)</f>
        <v/>
      </c>
      <c r="G290" t="str">
        <f>IF('Application Form'!I301="Genotype 85K","WBYS 85K",IF(AND('Application Form'!I301="Standalone Tests",OR(ISNUMBER(MATCH('Application Form'!K301,ProfileCodes,0)),ISNUMBER(MATCH('Application Form'!M301,ProfileCodes,0)),ISNUMBER(MATCH('Application Form'!O301,ProfileCodes,0)))),"WBYS 85K No Profile",IF('Application Form'!I301="Standalone Tests","WBYS 85K No Chip","")))</f>
        <v/>
      </c>
      <c r="H290" t="str">
        <f>IF(F290&lt;&gt;"", 'Application Form'!$B$2, "")</f>
        <v/>
      </c>
      <c r="I290" t="str">
        <f>IF(F290&lt;&gt;"", 'Application Form'!$B$3, "")</f>
        <v/>
      </c>
      <c r="J290" t="str">
        <f>IF(F291&lt;&gt;"", 'Application Form'!$B$7, "")</f>
        <v/>
      </c>
      <c r="L290" t="str">
        <f>IF('Application Form'!C301="", "", 'Application Form'!C301)</f>
        <v/>
      </c>
      <c r="M290" t="str">
        <f>IF('Application Form'!E301="", "", 'Application Form'!E301)</f>
        <v/>
      </c>
      <c r="N290" t="str">
        <f>IF('Application Form'!D301="", "", 'Application Form'!D301)</f>
        <v/>
      </c>
      <c r="O290" t="str">
        <f>IF('Application Form'!G301="", "", 'Application Form'!G301)</f>
        <v/>
      </c>
      <c r="P290" t="str">
        <f>IF('Application Form'!H301="", "", 'Application Form'!H301)</f>
        <v/>
      </c>
      <c r="AA290" t="str">
        <f t="shared" si="9"/>
        <v/>
      </c>
      <c r="AH290" t="str">
        <f>IF(D290&lt;&gt;"", IF('Application Form'!$E$6=0, "", 'Application Form'!$E$6), "")</f>
        <v/>
      </c>
      <c r="AI290" t="str">
        <f>'Application Form'!K301&amp;
IF(AND('Application Form'!M301&lt;&gt;"", 'Application Form'!M301&lt;&gt;0), "+" &amp; 'Application Form'!M301, "") &amp;
IF(AND('Application Form'!O301&lt;&gt;"", 'Application Form'!O301&lt;&gt;0), "+" &amp; 'Application Form'!O301, "")</f>
        <v/>
      </c>
    </row>
    <row r="291" spans="2:35">
      <c r="B291" t="str">
        <f>IF(G291&lt;&gt;"", 'Application Form'!$E$2, "")</f>
        <v/>
      </c>
      <c r="D291" t="str">
        <f t="shared" si="8"/>
        <v/>
      </c>
      <c r="E291" t="str">
        <f>IF(F291&lt;&gt;"", 'Application Form'!$B$5, "")</f>
        <v/>
      </c>
      <c r="F291" t="str">
        <f>IF('Application Form'!B302="", "", 'Application Form'!B302)</f>
        <v/>
      </c>
      <c r="G291" t="str">
        <f>IF('Application Form'!I302="Genotype 85K","WBYS 85K",IF(AND('Application Form'!I302="Standalone Tests",OR(ISNUMBER(MATCH('Application Form'!K302,ProfileCodes,0)),ISNUMBER(MATCH('Application Form'!M302,ProfileCodes,0)),ISNUMBER(MATCH('Application Form'!O302,ProfileCodes,0)))),"WBYS 85K No Profile",IF('Application Form'!I302="Standalone Tests","WBYS 85K No Chip","")))</f>
        <v/>
      </c>
      <c r="H291" t="str">
        <f>IF(F291&lt;&gt;"", 'Application Form'!$B$2, "")</f>
        <v/>
      </c>
      <c r="I291" t="str">
        <f>IF(F291&lt;&gt;"", 'Application Form'!$B$3, "")</f>
        <v/>
      </c>
      <c r="J291" t="str">
        <f>IF(F292&lt;&gt;"", 'Application Form'!$B$7, "")</f>
        <v/>
      </c>
      <c r="L291" t="str">
        <f>IF('Application Form'!C302="", "", 'Application Form'!C302)</f>
        <v/>
      </c>
      <c r="M291" t="str">
        <f>IF('Application Form'!E302="", "", 'Application Form'!E302)</f>
        <v/>
      </c>
      <c r="N291" t="str">
        <f>IF('Application Form'!D302="", "", 'Application Form'!D302)</f>
        <v/>
      </c>
      <c r="O291" t="str">
        <f>IF('Application Form'!G302="", "", 'Application Form'!G302)</f>
        <v/>
      </c>
      <c r="P291" t="str">
        <f>IF('Application Form'!H302="", "", 'Application Form'!H302)</f>
        <v/>
      </c>
      <c r="AA291" t="str">
        <f t="shared" si="9"/>
        <v/>
      </c>
      <c r="AH291" t="str">
        <f>IF(D291&lt;&gt;"", IF('Application Form'!$E$6=0, "", 'Application Form'!$E$6), "")</f>
        <v/>
      </c>
      <c r="AI291" t="str">
        <f>'Application Form'!K302&amp;
IF(AND('Application Form'!M302&lt;&gt;"", 'Application Form'!M302&lt;&gt;0), "+" &amp; 'Application Form'!M302, "") &amp;
IF(AND('Application Form'!O302&lt;&gt;"", 'Application Form'!O302&lt;&gt;0), "+" &amp; 'Application Form'!O302, "")</f>
        <v/>
      </c>
    </row>
    <row r="292" spans="2:35">
      <c r="B292" t="str">
        <f>IF(G292&lt;&gt;"", 'Application Form'!$E$2, "")</f>
        <v/>
      </c>
      <c r="D292" t="str">
        <f t="shared" si="8"/>
        <v/>
      </c>
      <c r="E292" t="str">
        <f>IF(F292&lt;&gt;"", 'Application Form'!$B$5, "")</f>
        <v/>
      </c>
      <c r="F292" t="str">
        <f>IF('Application Form'!B303="", "", 'Application Form'!B303)</f>
        <v/>
      </c>
      <c r="G292" t="str">
        <f>IF('Application Form'!I303="Genotype 85K","WBYS 85K",IF(AND('Application Form'!I303="Standalone Tests",OR(ISNUMBER(MATCH('Application Form'!K303,ProfileCodes,0)),ISNUMBER(MATCH('Application Form'!M303,ProfileCodes,0)),ISNUMBER(MATCH('Application Form'!O303,ProfileCodes,0)))),"WBYS 85K No Profile",IF('Application Form'!I303="Standalone Tests","WBYS 85K No Chip","")))</f>
        <v/>
      </c>
      <c r="H292" t="str">
        <f>IF(F292&lt;&gt;"", 'Application Form'!$B$2, "")</f>
        <v/>
      </c>
      <c r="I292" t="str">
        <f>IF(F292&lt;&gt;"", 'Application Form'!$B$3, "")</f>
        <v/>
      </c>
      <c r="J292" t="str">
        <f>IF(F293&lt;&gt;"", 'Application Form'!$B$7, "")</f>
        <v/>
      </c>
      <c r="L292" t="str">
        <f>IF('Application Form'!C303="", "", 'Application Form'!C303)</f>
        <v/>
      </c>
      <c r="M292" t="str">
        <f>IF('Application Form'!E303="", "", 'Application Form'!E303)</f>
        <v/>
      </c>
      <c r="N292" t="str">
        <f>IF('Application Form'!D303="", "", 'Application Form'!D303)</f>
        <v/>
      </c>
      <c r="O292" t="str">
        <f>IF('Application Form'!G303="", "", 'Application Form'!G303)</f>
        <v/>
      </c>
      <c r="P292" t="str">
        <f>IF('Application Form'!H303="", "", 'Application Form'!H303)</f>
        <v/>
      </c>
      <c r="AA292" t="str">
        <f t="shared" si="9"/>
        <v/>
      </c>
      <c r="AH292" t="str">
        <f>IF(D292&lt;&gt;"", IF('Application Form'!$E$6=0, "", 'Application Form'!$E$6), "")</f>
        <v/>
      </c>
      <c r="AI292" t="str">
        <f>'Application Form'!K303&amp;
IF(AND('Application Form'!M303&lt;&gt;"", 'Application Form'!M303&lt;&gt;0), "+" &amp; 'Application Form'!M303, "") &amp;
IF(AND('Application Form'!O303&lt;&gt;"", 'Application Form'!O303&lt;&gt;0), "+" &amp; 'Application Form'!O303, "")</f>
        <v/>
      </c>
    </row>
    <row r="293" spans="2:35">
      <c r="B293" t="str">
        <f>IF(G293&lt;&gt;"", 'Application Form'!$E$2, "")</f>
        <v/>
      </c>
      <c r="D293" t="str">
        <f t="shared" si="8"/>
        <v/>
      </c>
      <c r="E293" t="str">
        <f>IF(F293&lt;&gt;"", 'Application Form'!$B$5, "")</f>
        <v/>
      </c>
      <c r="F293" t="str">
        <f>IF('Application Form'!B304="", "", 'Application Form'!B304)</f>
        <v/>
      </c>
      <c r="G293" t="str">
        <f>IF('Application Form'!I304="Genotype 85K","WBYS 85K",IF(AND('Application Form'!I304="Standalone Tests",OR(ISNUMBER(MATCH('Application Form'!K304,ProfileCodes,0)),ISNUMBER(MATCH('Application Form'!M304,ProfileCodes,0)),ISNUMBER(MATCH('Application Form'!O304,ProfileCodes,0)))),"WBYS 85K No Profile",IF('Application Form'!I304="Standalone Tests","WBYS 85K No Chip","")))</f>
        <v/>
      </c>
      <c r="H293" t="str">
        <f>IF(F293&lt;&gt;"", 'Application Form'!$B$2, "")</f>
        <v/>
      </c>
      <c r="I293" t="str">
        <f>IF(F293&lt;&gt;"", 'Application Form'!$B$3, "")</f>
        <v/>
      </c>
      <c r="J293" t="str">
        <f>IF(F294&lt;&gt;"", 'Application Form'!$B$7, "")</f>
        <v/>
      </c>
      <c r="L293" t="str">
        <f>IF('Application Form'!C304="", "", 'Application Form'!C304)</f>
        <v/>
      </c>
      <c r="M293" t="str">
        <f>IF('Application Form'!E304="", "", 'Application Form'!E304)</f>
        <v/>
      </c>
      <c r="N293" t="str">
        <f>IF('Application Form'!D304="", "", 'Application Form'!D304)</f>
        <v/>
      </c>
      <c r="O293" t="str">
        <f>IF('Application Form'!G304="", "", 'Application Form'!G304)</f>
        <v/>
      </c>
      <c r="P293" t="str">
        <f>IF('Application Form'!H304="", "", 'Application Form'!H304)</f>
        <v/>
      </c>
      <c r="AA293" t="str">
        <f t="shared" si="9"/>
        <v/>
      </c>
      <c r="AH293" t="str">
        <f>IF(D293&lt;&gt;"", IF('Application Form'!$E$6=0, "", 'Application Form'!$E$6), "")</f>
        <v/>
      </c>
      <c r="AI293" t="str">
        <f>'Application Form'!K304&amp;
IF(AND('Application Form'!M304&lt;&gt;"", 'Application Form'!M304&lt;&gt;0), "+" &amp; 'Application Form'!M304, "") &amp;
IF(AND('Application Form'!O304&lt;&gt;"", 'Application Form'!O304&lt;&gt;0), "+" &amp; 'Application Form'!O304, "")</f>
        <v/>
      </c>
    </row>
    <row r="294" spans="2:35">
      <c r="B294" t="str">
        <f>IF(G294&lt;&gt;"", 'Application Form'!$E$2, "")</f>
        <v/>
      </c>
      <c r="D294" t="str">
        <f t="shared" si="8"/>
        <v/>
      </c>
      <c r="E294" t="str">
        <f>IF(F294&lt;&gt;"", 'Application Form'!$B$5, "")</f>
        <v/>
      </c>
      <c r="F294" t="str">
        <f>IF('Application Form'!B305="", "", 'Application Form'!B305)</f>
        <v/>
      </c>
      <c r="G294" t="str">
        <f>IF('Application Form'!I305="Genotype 85K","WBYS 85K",IF(AND('Application Form'!I305="Standalone Tests",OR(ISNUMBER(MATCH('Application Form'!K305,ProfileCodes,0)),ISNUMBER(MATCH('Application Form'!M305,ProfileCodes,0)),ISNUMBER(MATCH('Application Form'!O305,ProfileCodes,0)))),"WBYS 85K No Profile",IF('Application Form'!I305="Standalone Tests","WBYS 85K No Chip","")))</f>
        <v/>
      </c>
      <c r="H294" t="str">
        <f>IF(F294&lt;&gt;"", 'Application Form'!$B$2, "")</f>
        <v/>
      </c>
      <c r="I294" t="str">
        <f>IF(F294&lt;&gt;"", 'Application Form'!$B$3, "")</f>
        <v/>
      </c>
      <c r="J294" t="str">
        <f>IF(F295&lt;&gt;"", 'Application Form'!$B$7, "")</f>
        <v/>
      </c>
      <c r="L294" t="str">
        <f>IF('Application Form'!C305="", "", 'Application Form'!C305)</f>
        <v/>
      </c>
      <c r="M294" t="str">
        <f>IF('Application Form'!E305="", "", 'Application Form'!E305)</f>
        <v/>
      </c>
      <c r="N294" t="str">
        <f>IF('Application Form'!D305="", "", 'Application Form'!D305)</f>
        <v/>
      </c>
      <c r="O294" t="str">
        <f>IF('Application Form'!G305="", "", 'Application Form'!G305)</f>
        <v/>
      </c>
      <c r="P294" t="str">
        <f>IF('Application Form'!H305="", "", 'Application Form'!H305)</f>
        <v/>
      </c>
      <c r="AA294" t="str">
        <f t="shared" si="9"/>
        <v/>
      </c>
      <c r="AH294" t="str">
        <f>IF(D294&lt;&gt;"", IF('Application Form'!$E$6=0, "", 'Application Form'!$E$6), "")</f>
        <v/>
      </c>
      <c r="AI294" t="str">
        <f>'Application Form'!K305&amp;
IF(AND('Application Form'!M305&lt;&gt;"", 'Application Form'!M305&lt;&gt;0), "+" &amp; 'Application Form'!M305, "") &amp;
IF(AND('Application Form'!O305&lt;&gt;"", 'Application Form'!O305&lt;&gt;0), "+" &amp; 'Application Form'!O305, "")</f>
        <v/>
      </c>
    </row>
    <row r="295" spans="2:35">
      <c r="B295" t="str">
        <f>IF(G295&lt;&gt;"", 'Application Form'!$E$2, "")</f>
        <v/>
      </c>
      <c r="D295" t="str">
        <f t="shared" si="8"/>
        <v/>
      </c>
      <c r="E295" t="str">
        <f>IF(F295&lt;&gt;"", 'Application Form'!$B$5, "")</f>
        <v/>
      </c>
      <c r="F295" t="str">
        <f>IF('Application Form'!B306="", "", 'Application Form'!B306)</f>
        <v/>
      </c>
      <c r="G295" t="str">
        <f>IF('Application Form'!I306="Genotype 85K","WBYS 85K",IF(AND('Application Form'!I306="Standalone Tests",OR(ISNUMBER(MATCH('Application Form'!K306,ProfileCodes,0)),ISNUMBER(MATCH('Application Form'!M306,ProfileCodes,0)),ISNUMBER(MATCH('Application Form'!O306,ProfileCodes,0)))),"WBYS 85K No Profile",IF('Application Form'!I306="Standalone Tests","WBYS 85K No Chip","")))</f>
        <v/>
      </c>
      <c r="H295" t="str">
        <f>IF(F295&lt;&gt;"", 'Application Form'!$B$2, "")</f>
        <v/>
      </c>
      <c r="I295" t="str">
        <f>IF(F295&lt;&gt;"", 'Application Form'!$B$3, "")</f>
        <v/>
      </c>
      <c r="J295" t="str">
        <f>IF(F296&lt;&gt;"", 'Application Form'!$B$7, "")</f>
        <v/>
      </c>
      <c r="L295" t="str">
        <f>IF('Application Form'!C306="", "", 'Application Form'!C306)</f>
        <v/>
      </c>
      <c r="M295" t="str">
        <f>IF('Application Form'!E306="", "", 'Application Form'!E306)</f>
        <v/>
      </c>
      <c r="N295" t="str">
        <f>IF('Application Form'!D306="", "", 'Application Form'!D306)</f>
        <v/>
      </c>
      <c r="O295" t="str">
        <f>IF('Application Form'!G306="", "", 'Application Form'!G306)</f>
        <v/>
      </c>
      <c r="P295" t="str">
        <f>IF('Application Form'!H306="", "", 'Application Form'!H306)</f>
        <v/>
      </c>
      <c r="AA295" t="str">
        <f t="shared" si="9"/>
        <v/>
      </c>
      <c r="AH295" t="str">
        <f>IF(D295&lt;&gt;"", IF('Application Form'!$E$6=0, "", 'Application Form'!$E$6), "")</f>
        <v/>
      </c>
      <c r="AI295" t="str">
        <f>'Application Form'!K306&amp;
IF(AND('Application Form'!M306&lt;&gt;"", 'Application Form'!M306&lt;&gt;0), "+" &amp; 'Application Form'!M306, "") &amp;
IF(AND('Application Form'!O306&lt;&gt;"", 'Application Form'!O306&lt;&gt;0), "+" &amp; 'Application Form'!O306, "")</f>
        <v/>
      </c>
    </row>
    <row r="296" spans="2:35">
      <c r="B296" t="str">
        <f>IF(G296&lt;&gt;"", 'Application Form'!$E$2, "")</f>
        <v/>
      </c>
      <c r="D296" t="str">
        <f t="shared" si="8"/>
        <v/>
      </c>
      <c r="E296" t="str">
        <f>IF(F296&lt;&gt;"", 'Application Form'!$B$5, "")</f>
        <v/>
      </c>
      <c r="F296" t="str">
        <f>IF('Application Form'!B307="", "", 'Application Form'!B307)</f>
        <v/>
      </c>
      <c r="G296" t="str">
        <f>IF('Application Form'!I307="Genotype 85K","WBYS 85K",IF(AND('Application Form'!I307="Standalone Tests",OR(ISNUMBER(MATCH('Application Form'!K307,ProfileCodes,0)),ISNUMBER(MATCH('Application Form'!M307,ProfileCodes,0)),ISNUMBER(MATCH('Application Form'!O307,ProfileCodes,0)))),"WBYS 85K No Profile",IF('Application Form'!I307="Standalone Tests","WBYS 85K No Chip","")))</f>
        <v/>
      </c>
      <c r="H296" t="str">
        <f>IF(F296&lt;&gt;"", 'Application Form'!$B$2, "")</f>
        <v/>
      </c>
      <c r="I296" t="str">
        <f>IF(F296&lt;&gt;"", 'Application Form'!$B$3, "")</f>
        <v/>
      </c>
      <c r="J296" t="str">
        <f>IF(F297&lt;&gt;"", 'Application Form'!$B$7, "")</f>
        <v/>
      </c>
      <c r="L296" t="str">
        <f>IF('Application Form'!C307="", "", 'Application Form'!C307)</f>
        <v/>
      </c>
      <c r="M296" t="str">
        <f>IF('Application Form'!E307="", "", 'Application Form'!E307)</f>
        <v/>
      </c>
      <c r="N296" t="str">
        <f>IF('Application Form'!D307="", "", 'Application Form'!D307)</f>
        <v/>
      </c>
      <c r="O296" t="str">
        <f>IF('Application Form'!G307="", "", 'Application Form'!G307)</f>
        <v/>
      </c>
      <c r="P296" t="str">
        <f>IF('Application Form'!H307="", "", 'Application Form'!H307)</f>
        <v/>
      </c>
      <c r="AA296" t="str">
        <f t="shared" si="9"/>
        <v/>
      </c>
      <c r="AH296" t="str">
        <f>IF(D296&lt;&gt;"", IF('Application Form'!$E$6=0, "", 'Application Form'!$E$6), "")</f>
        <v/>
      </c>
      <c r="AI296" t="str">
        <f>'Application Form'!K307&amp;
IF(AND('Application Form'!M307&lt;&gt;"", 'Application Form'!M307&lt;&gt;0), "+" &amp; 'Application Form'!M307, "") &amp;
IF(AND('Application Form'!O307&lt;&gt;"", 'Application Form'!O307&lt;&gt;0), "+" &amp; 'Application Form'!O307, "")</f>
        <v/>
      </c>
    </row>
    <row r="297" spans="2:35">
      <c r="B297" t="str">
        <f>IF(G297&lt;&gt;"", 'Application Form'!$E$2, "")</f>
        <v/>
      </c>
      <c r="D297" t="str">
        <f t="shared" si="8"/>
        <v/>
      </c>
      <c r="E297" t="str">
        <f>IF(F297&lt;&gt;"", 'Application Form'!$B$5, "")</f>
        <v/>
      </c>
      <c r="F297" t="str">
        <f>IF('Application Form'!B308="", "", 'Application Form'!B308)</f>
        <v/>
      </c>
      <c r="G297" t="str">
        <f>IF('Application Form'!I308="Genotype 85K","WBYS 85K",IF(AND('Application Form'!I308="Standalone Tests",OR(ISNUMBER(MATCH('Application Form'!K308,ProfileCodes,0)),ISNUMBER(MATCH('Application Form'!M308,ProfileCodes,0)),ISNUMBER(MATCH('Application Form'!O308,ProfileCodes,0)))),"WBYS 85K No Profile",IF('Application Form'!I308="Standalone Tests","WBYS 85K No Chip","")))</f>
        <v/>
      </c>
      <c r="H297" t="str">
        <f>IF(F297&lt;&gt;"", 'Application Form'!$B$2, "")</f>
        <v/>
      </c>
      <c r="I297" t="str">
        <f>IF(F297&lt;&gt;"", 'Application Form'!$B$3, "")</f>
        <v/>
      </c>
      <c r="J297" t="str">
        <f>IF(F298&lt;&gt;"", 'Application Form'!$B$7, "")</f>
        <v/>
      </c>
      <c r="L297" t="str">
        <f>IF('Application Form'!C308="", "", 'Application Form'!C308)</f>
        <v/>
      </c>
      <c r="M297" t="str">
        <f>IF('Application Form'!E308="", "", 'Application Form'!E308)</f>
        <v/>
      </c>
      <c r="N297" t="str">
        <f>IF('Application Form'!D308="", "", 'Application Form'!D308)</f>
        <v/>
      </c>
      <c r="O297" t="str">
        <f>IF('Application Form'!G308="", "", 'Application Form'!G308)</f>
        <v/>
      </c>
      <c r="P297" t="str">
        <f>IF('Application Form'!H308="", "", 'Application Form'!H308)</f>
        <v/>
      </c>
      <c r="AA297" t="str">
        <f t="shared" si="9"/>
        <v/>
      </c>
      <c r="AH297" t="str">
        <f>IF(D297&lt;&gt;"", IF('Application Form'!$E$6=0, "", 'Application Form'!$E$6), "")</f>
        <v/>
      </c>
      <c r="AI297" t="str">
        <f>'Application Form'!K308&amp;
IF(AND('Application Form'!M308&lt;&gt;"", 'Application Form'!M308&lt;&gt;0), "+" &amp; 'Application Form'!M308, "") &amp;
IF(AND('Application Form'!O308&lt;&gt;"", 'Application Form'!O308&lt;&gt;0), "+" &amp; 'Application Form'!O308, "")</f>
        <v/>
      </c>
    </row>
    <row r="298" spans="2:35">
      <c r="B298" t="str">
        <f>IF(G298&lt;&gt;"", 'Application Form'!$E$2, "")</f>
        <v/>
      </c>
      <c r="D298" t="str">
        <f t="shared" si="8"/>
        <v/>
      </c>
      <c r="E298" t="str">
        <f>IF(F298&lt;&gt;"", 'Application Form'!$B$5, "")</f>
        <v/>
      </c>
      <c r="F298" t="str">
        <f>IF('Application Form'!B309="", "", 'Application Form'!B309)</f>
        <v/>
      </c>
      <c r="G298" t="str">
        <f>IF('Application Form'!I309="Genotype 85K","WBYS 85K",IF(AND('Application Form'!I309="Standalone Tests",OR(ISNUMBER(MATCH('Application Form'!K309,ProfileCodes,0)),ISNUMBER(MATCH('Application Form'!M309,ProfileCodes,0)),ISNUMBER(MATCH('Application Form'!O309,ProfileCodes,0)))),"WBYS 85K No Profile",IF('Application Form'!I309="Standalone Tests","WBYS 85K No Chip","")))</f>
        <v/>
      </c>
      <c r="H298" t="str">
        <f>IF(F298&lt;&gt;"", 'Application Form'!$B$2, "")</f>
        <v/>
      </c>
      <c r="I298" t="str">
        <f>IF(F298&lt;&gt;"", 'Application Form'!$B$3, "")</f>
        <v/>
      </c>
      <c r="J298" t="str">
        <f>IF(F299&lt;&gt;"", 'Application Form'!$B$7, "")</f>
        <v/>
      </c>
      <c r="L298" t="str">
        <f>IF('Application Form'!C309="", "", 'Application Form'!C309)</f>
        <v/>
      </c>
      <c r="M298" t="str">
        <f>IF('Application Form'!E309="", "", 'Application Form'!E309)</f>
        <v/>
      </c>
      <c r="N298" t="str">
        <f>IF('Application Form'!D309="", "", 'Application Form'!D309)</f>
        <v/>
      </c>
      <c r="O298" t="str">
        <f>IF('Application Form'!G309="", "", 'Application Form'!G309)</f>
        <v/>
      </c>
      <c r="P298" t="str">
        <f>IF('Application Form'!H309="", "", 'Application Form'!H309)</f>
        <v/>
      </c>
      <c r="AA298" t="str">
        <f t="shared" si="9"/>
        <v/>
      </c>
      <c r="AH298" t="str">
        <f>IF(D298&lt;&gt;"", IF('Application Form'!$E$6=0, "", 'Application Form'!$E$6), "")</f>
        <v/>
      </c>
      <c r="AI298" t="str">
        <f>'Application Form'!K309&amp;
IF(AND('Application Form'!M309&lt;&gt;"", 'Application Form'!M309&lt;&gt;0), "+" &amp; 'Application Form'!M309, "") &amp;
IF(AND('Application Form'!O309&lt;&gt;"", 'Application Form'!O309&lt;&gt;0), "+" &amp; 'Application Form'!O309, "")</f>
        <v/>
      </c>
    </row>
    <row r="299" spans="2:35">
      <c r="B299" t="str">
        <f>IF(G299&lt;&gt;"", 'Application Form'!$E$2, "")</f>
        <v/>
      </c>
      <c r="D299" t="str">
        <f t="shared" si="8"/>
        <v/>
      </c>
      <c r="E299" t="str">
        <f>IF(F299&lt;&gt;"", 'Application Form'!$B$5, "")</f>
        <v/>
      </c>
      <c r="F299" t="str">
        <f>IF('Application Form'!B310="", "", 'Application Form'!B310)</f>
        <v/>
      </c>
      <c r="G299" t="str">
        <f>IF('Application Form'!I310="Genotype 85K","WBYS 85K",IF(AND('Application Form'!I310="Standalone Tests",OR(ISNUMBER(MATCH('Application Form'!K310,ProfileCodes,0)),ISNUMBER(MATCH('Application Form'!M310,ProfileCodes,0)),ISNUMBER(MATCH('Application Form'!O310,ProfileCodes,0)))),"WBYS 85K No Profile",IF('Application Form'!I310="Standalone Tests","WBYS 85K No Chip","")))</f>
        <v/>
      </c>
      <c r="H299" t="str">
        <f>IF(F299&lt;&gt;"", 'Application Form'!$B$2, "")</f>
        <v/>
      </c>
      <c r="I299" t="str">
        <f>IF(F299&lt;&gt;"", 'Application Form'!$B$3, "")</f>
        <v/>
      </c>
      <c r="J299" t="str">
        <f>IF(F300&lt;&gt;"", 'Application Form'!$B$7, "")</f>
        <v/>
      </c>
      <c r="L299" t="str">
        <f>IF('Application Form'!C310="", "", 'Application Form'!C310)</f>
        <v/>
      </c>
      <c r="M299" t="str">
        <f>IF('Application Form'!E310="", "", 'Application Form'!E310)</f>
        <v/>
      </c>
      <c r="N299" t="str">
        <f>IF('Application Form'!D310="", "", 'Application Form'!D310)</f>
        <v/>
      </c>
      <c r="O299" t="str">
        <f>IF('Application Form'!G310="", "", 'Application Form'!G310)</f>
        <v/>
      </c>
      <c r="P299" t="str">
        <f>IF('Application Form'!H310="", "", 'Application Form'!H310)</f>
        <v/>
      </c>
      <c r="AA299" t="str">
        <f t="shared" si="9"/>
        <v/>
      </c>
      <c r="AH299" t="str">
        <f>IF(D299&lt;&gt;"", IF('Application Form'!$E$6=0, "", 'Application Form'!$E$6), "")</f>
        <v/>
      </c>
      <c r="AI299" t="str">
        <f>'Application Form'!K310&amp;
IF(AND('Application Form'!M310&lt;&gt;"", 'Application Form'!M310&lt;&gt;0), "+" &amp; 'Application Form'!M310, "") &amp;
IF(AND('Application Form'!O310&lt;&gt;"", 'Application Form'!O310&lt;&gt;0), "+" &amp; 'Application Form'!O310, "")</f>
        <v/>
      </c>
    </row>
    <row r="300" spans="2:35">
      <c r="J300" t="str">
        <f>IF(F301&lt;&gt;"", 'Application Form'!$B$7, "")</f>
        <v/>
      </c>
      <c r="AA300" t="str">
        <f t="shared" si="9"/>
        <v/>
      </c>
    </row>
    <row r="301" spans="2:35">
      <c r="J301" t="str">
        <f>IF(F302&lt;&gt;"", 'Application Form'!$B$7, "")</f>
        <v/>
      </c>
      <c r="AA301" t="str">
        <f t="shared" si="9"/>
        <v/>
      </c>
    </row>
    <row r="302" spans="2:35">
      <c r="J302" t="str">
        <f>IF(F303&lt;&gt;"", 'Application Form'!$B$7, "")</f>
        <v/>
      </c>
      <c r="AA302" t="str">
        <f t="shared" si="9"/>
        <v/>
      </c>
    </row>
    <row r="303" spans="2:35">
      <c r="J303" t="str">
        <f>IF(F304&lt;&gt;"", 'Application Form'!$B$7, "")</f>
        <v/>
      </c>
      <c r="AA303" t="str">
        <f t="shared" si="9"/>
        <v/>
      </c>
    </row>
    <row r="304" spans="2:35">
      <c r="J304" t="str">
        <f>IF(F305&lt;&gt;"", 'Application Form'!$B$7, "")</f>
        <v/>
      </c>
      <c r="AA304" t="str">
        <f t="shared" si="9"/>
        <v/>
      </c>
    </row>
    <row r="305" spans="10:27">
      <c r="J305" t="str">
        <f>IF(F306&lt;&gt;"", 'Application Form'!$B$7, "")</f>
        <v/>
      </c>
      <c r="AA305" t="str">
        <f t="shared" si="9"/>
        <v/>
      </c>
    </row>
    <row r="306" spans="10:27">
      <c r="J306" t="str">
        <f>IF(F307&lt;&gt;"", 'Application Form'!$B$7, "")</f>
        <v/>
      </c>
      <c r="AA306" t="str">
        <f t="shared" si="9"/>
        <v/>
      </c>
    </row>
    <row r="307" spans="10:27">
      <c r="J307" t="str">
        <f>IF(F308&lt;&gt;"", 'Application Form'!$B$7, "")</f>
        <v/>
      </c>
      <c r="AA307" t="str">
        <f t="shared" si="9"/>
        <v/>
      </c>
    </row>
    <row r="308" spans="10:27">
      <c r="J308" t="str">
        <f>IF(F309&lt;&gt;"", 'Application Form'!$B$7, "")</f>
        <v/>
      </c>
      <c r="AA308" t="str">
        <f t="shared" si="9"/>
        <v/>
      </c>
    </row>
    <row r="309" spans="10:27">
      <c r="J309" t="str">
        <f>IF(F310&lt;&gt;"", 'Application Form'!$B$7, "")</f>
        <v/>
      </c>
      <c r="AA309" t="str">
        <f t="shared" si="9"/>
        <v/>
      </c>
    </row>
    <row r="310" spans="10:27">
      <c r="J310" t="str">
        <f>IF(F311&lt;&gt;"", 'Application Form'!$B$7, "")</f>
        <v/>
      </c>
      <c r="AA310" t="str">
        <f t="shared" si="9"/>
        <v/>
      </c>
    </row>
    <row r="311" spans="10:27">
      <c r="J311" t="str">
        <f>IF(F312&lt;&gt;"", 'Application Form'!$B$7, "")</f>
        <v/>
      </c>
      <c r="AA311" t="str">
        <f t="shared" si="9"/>
        <v/>
      </c>
    </row>
    <row r="312" spans="10:27">
      <c r="J312" t="str">
        <f>IF(F313&lt;&gt;"", 'Application Form'!$B$7, "")</f>
        <v/>
      </c>
      <c r="AA312" t="str">
        <f t="shared" si="9"/>
        <v/>
      </c>
    </row>
    <row r="313" spans="10:27">
      <c r="J313" t="str">
        <f>IF(F314&lt;&gt;"", 'Application Form'!$B$7, "")</f>
        <v/>
      </c>
      <c r="AA313" t="str">
        <f t="shared" si="9"/>
        <v/>
      </c>
    </row>
    <row r="314" spans="10:27">
      <c r="J314" t="str">
        <f>IF(F315&lt;&gt;"", 'Application Form'!$B$7, "")</f>
        <v/>
      </c>
      <c r="AA314" t="str">
        <f t="shared" si="9"/>
        <v/>
      </c>
    </row>
    <row r="315" spans="10:27">
      <c r="AA315" t="str">
        <f t="shared" si="9"/>
        <v/>
      </c>
    </row>
    <row r="316" spans="10:27">
      <c r="AA316" t="str">
        <f t="shared" si="9"/>
        <v/>
      </c>
    </row>
    <row r="317" spans="10:27">
      <c r="AA317" t="str">
        <f t="shared" si="9"/>
        <v/>
      </c>
    </row>
    <row r="318" spans="10:27">
      <c r="AA318" t="str">
        <f t="shared" si="9"/>
        <v/>
      </c>
    </row>
    <row r="319" spans="10:27">
      <c r="AA319" t="str">
        <f t="shared" si="9"/>
        <v/>
      </c>
    </row>
    <row r="320" spans="10:27">
      <c r="AA320" t="str">
        <f t="shared" si="9"/>
        <v/>
      </c>
    </row>
    <row r="321" spans="27:27">
      <c r="AA321" t="str">
        <f t="shared" si="9"/>
        <v/>
      </c>
    </row>
    <row r="322" spans="27:27">
      <c r="AA322" t="str">
        <f t="shared" si="9"/>
        <v/>
      </c>
    </row>
    <row r="323" spans="27:27">
      <c r="AA323" t="str">
        <f t="shared" ref="AA323:AA343" si="10">IF(AB323="", "", IF(LEFT(AB323,1)="G", "SNP", "MS"))</f>
        <v/>
      </c>
    </row>
    <row r="324" spans="27:27">
      <c r="AA324" t="str">
        <f t="shared" si="10"/>
        <v/>
      </c>
    </row>
    <row r="325" spans="27:27">
      <c r="AA325" t="str">
        <f t="shared" si="10"/>
        <v/>
      </c>
    </row>
    <row r="326" spans="27:27">
      <c r="AA326" t="str">
        <f t="shared" si="10"/>
        <v/>
      </c>
    </row>
    <row r="327" spans="27:27">
      <c r="AA327" t="str">
        <f t="shared" si="10"/>
        <v/>
      </c>
    </row>
    <row r="328" spans="27:27">
      <c r="AA328" t="str">
        <f t="shared" si="10"/>
        <v/>
      </c>
    </row>
    <row r="329" spans="27:27">
      <c r="AA329" t="str">
        <f t="shared" si="10"/>
        <v/>
      </c>
    </row>
    <row r="330" spans="27:27">
      <c r="AA330" t="str">
        <f t="shared" si="10"/>
        <v/>
      </c>
    </row>
    <row r="331" spans="27:27">
      <c r="AA331" t="str">
        <f t="shared" si="10"/>
        <v/>
      </c>
    </row>
    <row r="332" spans="27:27">
      <c r="AA332" t="str">
        <f t="shared" si="10"/>
        <v/>
      </c>
    </row>
    <row r="333" spans="27:27">
      <c r="AA333" t="str">
        <f t="shared" si="10"/>
        <v/>
      </c>
    </row>
    <row r="334" spans="27:27">
      <c r="AA334" t="str">
        <f t="shared" si="10"/>
        <v/>
      </c>
    </row>
    <row r="335" spans="27:27">
      <c r="AA335" t="str">
        <f t="shared" si="10"/>
        <v/>
      </c>
    </row>
    <row r="336" spans="27:27">
      <c r="AA336" t="str">
        <f t="shared" si="10"/>
        <v/>
      </c>
    </row>
    <row r="337" spans="27:31">
      <c r="AA337" t="str">
        <f t="shared" si="10"/>
        <v/>
      </c>
    </row>
    <row r="338" spans="27:31">
      <c r="AA338" t="str">
        <f t="shared" si="10"/>
        <v/>
      </c>
    </row>
    <row r="339" spans="27:31">
      <c r="AA339" t="str">
        <f t="shared" si="10"/>
        <v/>
      </c>
    </row>
    <row r="340" spans="27:31">
      <c r="AA340" t="str">
        <f t="shared" si="10"/>
        <v/>
      </c>
      <c r="AE340" t="str">
        <f t="shared" ref="AE340:AE343" si="11">IF(AF340="", "", IF(LEFT(AF340,1)="G", "SNP", "MS"))</f>
        <v/>
      </c>
    </row>
    <row r="341" spans="27:31">
      <c r="AA341" t="str">
        <f t="shared" si="10"/>
        <v/>
      </c>
      <c r="AE341" t="str">
        <f t="shared" si="11"/>
        <v/>
      </c>
    </row>
    <row r="342" spans="27:31">
      <c r="AA342" t="str">
        <f t="shared" si="10"/>
        <v/>
      </c>
      <c r="AE342" t="str">
        <f t="shared" si="11"/>
        <v/>
      </c>
    </row>
    <row r="343" spans="27:31">
      <c r="AA343" t="str">
        <f t="shared" si="10"/>
        <v/>
      </c>
      <c r="AE343" t="str">
        <f t="shared" si="11"/>
        <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7236fa2-bf4a-4da1-963b-b3605cf3cbd0" xsi:nil="true"/>
    <lcf76f155ced4ddcb4097134ff3c332f xmlns="b1025e24-1ce1-4621-83cf-25a2409585ca">
      <Terms xmlns="http://schemas.microsoft.com/office/infopath/2007/PartnerControls"/>
    </lcf76f155ced4ddcb4097134ff3c332f>
    <ExpiryDate xmlns="b1025e24-1ce1-4621-83cf-25a2409585ca">2025-10-30T00:43:18+00:00</Expiry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EA93A30884FB4B8DB3D2AC66C66D78" ma:contentTypeVersion="19" ma:contentTypeDescription="Create a new document." ma:contentTypeScope="" ma:versionID="9a381f922cfae3d1a9e01507e14487f2">
  <xsd:schema xmlns:xsd="http://www.w3.org/2001/XMLSchema" xmlns:xs="http://www.w3.org/2001/XMLSchema" xmlns:p="http://schemas.microsoft.com/office/2006/metadata/properties" xmlns:ns2="b1025e24-1ce1-4621-83cf-25a2409585ca" xmlns:ns3="17236fa2-bf4a-4da1-963b-b3605cf3cbd0" targetNamespace="http://schemas.microsoft.com/office/2006/metadata/properties" ma:root="true" ma:fieldsID="6a1b89cd5469e48b963e5da9bc0706a7" ns2:_="" ns3:_="">
    <xsd:import namespace="b1025e24-1ce1-4621-83cf-25a2409585ca"/>
    <xsd:import namespace="17236fa2-bf4a-4da1-963b-b3605cf3cbd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Expiry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025e24-1ce1-4621-83cf-25a2409585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86cd91e-76b8-4641-9f8e-9c0b2222de6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ExpiryDate" ma:index="25" nillable="true" ma:displayName="Expiry Date" ma:default="[today]" ma:format="DateOnly" ma:internalName="ExpiryDate">
      <xsd:simpleType>
        <xsd:restriction base="dms:DateTim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236fa2-bf4a-4da1-963b-b3605cf3cbd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ea7aeab-5d0f-4e03-82f9-9e3ec1b973c8}" ma:internalName="TaxCatchAll" ma:showField="CatchAllData" ma:web="17236fa2-bf4a-4da1-963b-b3605cf3cbd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B12DC-45F8-4A34-9FB2-5C608D3B9D5B}"/>
</file>

<file path=customXml/itemProps2.xml><?xml version="1.0" encoding="utf-8"?>
<ds:datastoreItem xmlns:ds="http://schemas.openxmlformats.org/officeDocument/2006/customXml" ds:itemID="{E027DEB7-A251-41A1-8E09-35665EFC04CE}"/>
</file>

<file path=customXml/itemProps3.xml><?xml version="1.0" encoding="utf-8"?>
<ds:datastoreItem xmlns:ds="http://schemas.openxmlformats.org/officeDocument/2006/customXml" ds:itemID="{5DE1B29C-3E8E-4FE3-970F-E86E479813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Tamarah Luxton</dc:creator>
  <cp:keywords/>
  <dc:description/>
  <cp:lastModifiedBy/>
  <cp:revision/>
  <dcterms:created xsi:type="dcterms:W3CDTF">2025-08-21T04:57:03Z</dcterms:created>
  <dcterms:modified xsi:type="dcterms:W3CDTF">2025-10-30T01:18:23Z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0x01010025EA93A30884FB4B8DB3D2AC66C66D78</vt:lpwstr>
  </property>
  <property fmtid="{D5CDD505-2E9C-101B-9397-08002B2CF9AE}" pid="3" name="MediaServiceImageTags">
    <vt:lpwstr/>
  </property>
</Properties>
</file>